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0" activeTab="12"/>
  </bookViews>
  <sheets>
    <sheet name="งบแสดงฐานะการเงิน" sheetId="1" r:id="rId1"/>
    <sheet name="งบแสดงฐานะการเงิน (หนี้สิน)" sheetId="2" r:id="rId2"/>
    <sheet name="หมายเหตุประกอบงบแสดงฯ" sheetId="3" r:id="rId3"/>
    <sheet name="หมายเหตุ 2 (งบทรัพย์สิน" sheetId="4" r:id="rId4"/>
    <sheet name="หมายเหตุ 3 " sheetId="5" r:id="rId5"/>
    <sheet name="หมายเหตุ 4-5" sheetId="6" r:id="rId6"/>
    <sheet name="หมายเหตุ 7" sheetId="7" r:id="rId7"/>
    <sheet name="หมายเหตุ 8" sheetId="8" r:id="rId8"/>
    <sheet name="หมายเหตุ 9" sheetId="9" r:id="rId9"/>
    <sheet name="หมายเหตุ 10 " sheetId="10" r:id="rId10"/>
    <sheet name="หมายหตุ 11" sheetId="11" r:id="rId11"/>
    <sheet name="รายละเอียดแนบท่ายเงินสะสม" sheetId="12" r:id="rId12"/>
    <sheet name="รายละเอียดแนบท่ายเงินสะสม (2)" sheetId="13" r:id="rId13"/>
    <sheet name="Sheet11" sheetId="14" r:id="rId14"/>
  </sheets>
  <definedNames>
    <definedName name="_xlnm.Print_Titles" localSheetId="3">'หมายเหตุ 2 (งบทรัพย์สิน'!$6:$8</definedName>
  </definedNames>
  <calcPr fullCalcOnLoad="1"/>
</workbook>
</file>

<file path=xl/sharedStrings.xml><?xml version="1.0" encoding="utf-8"?>
<sst xmlns="http://schemas.openxmlformats.org/spreadsheetml/2006/main" count="509" uniqueCount="253">
  <si>
    <t>เทศบาลตำบลบางจาก</t>
  </si>
  <si>
    <t>งบแสดงฐานะการเงิน</t>
  </si>
  <si>
    <t>ณ  วันที่  30  กันยายน  2561</t>
  </si>
  <si>
    <t>หมายเหตุ</t>
  </si>
  <si>
    <t>ปี 2560</t>
  </si>
  <si>
    <t>ปี 2561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</si>
  <si>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</si>
  <si>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</si>
  <si>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</si>
  <si>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</si>
  <si>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เงินฝากกองทุน</t>
  </si>
  <si>
    <t>รายได้จากรัฐบาลค้างรับ</t>
  </si>
  <si>
    <t>ลูกหนี้ค่าภาษี</t>
  </si>
  <si>
    <t>รวมสินทรัพย์หมุนเวียน</t>
  </si>
  <si>
    <t>สินทรัพย์ไม่หมุนเวียน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</si>
  <si>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</si>
  <si>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</si>
  <si>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</si>
  <si>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</si>
  <si>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r>
      <rPr>
        <b/>
        <u val="single"/>
        <sz val="16"/>
        <color indexed="8"/>
        <rFont val="Angsana New"/>
        <family val="1"/>
      </rPr>
      <t>หมายเหตุ</t>
    </r>
    <r>
      <rPr>
        <b/>
        <sz val="16"/>
        <color indexed="8"/>
        <rFont val="Angsana New"/>
        <family val="1"/>
      </rPr>
      <t xml:space="preserve">   ประกอบงบแสดงฐานะการเงินเป็นส่วนหนึ่งของงบการเงินนี้</t>
    </r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</si>
  <si>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</si>
  <si>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</si>
  <si>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</si>
  <si>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</si>
  <si>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</si>
  <si>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</si>
  <si>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หนี้สินไม่หมุนเวียน</t>
  </si>
  <si>
    <t>เจ้าหนี้เงินกู้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</si>
  <si>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</si>
  <si>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</si>
  <si>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</si>
  <si>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</si>
  <si>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</si>
  <si>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</si>
  <si>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</si>
  <si>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</si>
  <si>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ข้อมุลทั่วไป</t>
  </si>
  <si>
    <t>หมายเหตุ  2 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</si>
  <si>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</si>
  <si>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</si>
  <si>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</si>
  <si>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</si>
  <si>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</si>
  <si>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เงินฝากธนาคาร</t>
  </si>
  <si>
    <t xml:space="preserve">เงินฝากธนาคารกรุงไทย จำกัด (มหาชน) </t>
  </si>
  <si>
    <t>ประเภท  ออมทรัพย์  เลขที่ 801-0-15540-3</t>
  </si>
  <si>
    <t>ประเภท  ออมทรัพย์  เลขที่ 801-0-00835-8</t>
  </si>
  <si>
    <t>ประเภท  ฝากประจำ  เลขที่ 801-2-34234-0</t>
  </si>
  <si>
    <t>เงินฝากธนาคารเพื่อการเกษตรและสหกรณ์การเกษตร</t>
  </si>
  <si>
    <t>ประเภท  ฝากประจำ  เลขที่  310000647246</t>
  </si>
  <si>
    <t>เงินฝากธนาคารออมสิน</t>
  </si>
  <si>
    <t>ประเภท  ออมทรัพย์  เลขที่ 0502324-6771-7</t>
  </si>
  <si>
    <t>ประเภท  ฝากประจำ  เลขที่  3402301-3706-9</t>
  </si>
  <si>
    <t>รวม</t>
  </si>
  <si>
    <t>ปี  2560</t>
  </si>
  <si>
    <t>ปี  2561</t>
  </si>
  <si>
    <t>หมายเหตุงบแสดงฐานะการเงิน</t>
  </si>
  <si>
    <t>หมายเหตุ  4  เงินฝากกองทุน</t>
  </si>
  <si>
    <t>เงินฝากกองทุนส่งเสริมกิจการเทศบาล</t>
  </si>
  <si>
    <t>หมายเหตุ  5  รายได้จากรัฐบาลค้างรับ</t>
  </si>
  <si>
    <t>ปรับปรุงซ่อมแซมถนนแอสฟัลท์ติกคอนกรีต สายบ่อจิก</t>
  </si>
  <si>
    <t>หมายเหตุ  7  สินทรัพย์ไม่หมุนเวียนอื่น</t>
  </si>
  <si>
    <t>เงินประกัน</t>
  </si>
  <si>
    <t>โครงการปรับปรุงซ่อมแซมถนนสุขเกษม</t>
  </si>
  <si>
    <t>โครงการก่อสร้างถนน คสล.สายครุฑธา ตอนที่ 2</t>
  </si>
  <si>
    <t>เงินเดือนพนักงานถ่ายโอนฯ</t>
  </si>
  <si>
    <t>ซ่อมแซมถนนแอสฟัลท์ติกคอนกรีตสายบ่อจิก</t>
  </si>
  <si>
    <t>ค่าอาหารเสริม (นม)</t>
  </si>
  <si>
    <t>โครงการปรับปรุงซ่อมแซมถนนสายถาวร</t>
  </si>
  <si>
    <t>หมายเหตุ  8  รายจ่ายค้างจ่าย</t>
  </si>
  <si>
    <t xml:space="preserve">หมายเหตุ  9   เงินรับฝาก  </t>
  </si>
  <si>
    <t>เงินรับฝาก - ภาษีหัก ณ ที่จ่าย</t>
  </si>
  <si>
    <t>เงินรับฝาก - คชจซ.5%</t>
  </si>
  <si>
    <t>เงินรับฝาก - ประกันสัญญา</t>
  </si>
  <si>
    <t>หมายเหตุ  10  เจ้าหนี้เงินกู้</t>
  </si>
  <si>
    <t>โครงการจัดทำอัฒจันทร์เชียกีฬา</t>
  </si>
  <si>
    <t>โครงการติดตั้งฝ้าเพดานห้องเรียน</t>
  </si>
  <si>
    <t>ก.อสังหาริมทรัพย์</t>
  </si>
  <si>
    <t xml:space="preserve">  1. ที่ดิน</t>
  </si>
  <si>
    <t xml:space="preserve">  2. โรงฆ่าสัตว์</t>
  </si>
  <si>
    <t xml:space="preserve">  3. โรงเก็บรถยนต์</t>
  </si>
  <si>
    <t xml:space="preserve">  4. สนามบาสเก็ตบอล</t>
  </si>
  <si>
    <t xml:space="preserve">  5. ศาลาประชาคม</t>
  </si>
  <si>
    <t xml:space="preserve">  6. อาคารสำนักงาน</t>
  </si>
  <si>
    <t xml:space="preserve">  7. ศูนย์จำหน่ายผลิตภัณฑ์</t>
  </si>
  <si>
    <t xml:space="preserve">  8. ศูนย์พัฒนาเด็กเล็ก</t>
  </si>
  <si>
    <t xml:space="preserve">  9. ถนน</t>
  </si>
  <si>
    <t xml:space="preserve"> 10. โรงจอดรถ</t>
  </si>
  <si>
    <t xml:space="preserve"> 11. โรงเก็บพัสดุ</t>
  </si>
  <si>
    <t xml:space="preserve"> 12. ระบบจำหน่ายไฟฟ้า</t>
  </si>
  <si>
    <t xml:space="preserve"> 13. ไฟฟ้าส่องสว่างรูปประตูมากรรม</t>
  </si>
  <si>
    <t xml:space="preserve"> 14. รั้วอาคารสำนักงาน</t>
  </si>
  <si>
    <t xml:space="preserve"> 15. ป้อมยาม</t>
  </si>
  <si>
    <t xml:space="preserve"> 16. อื่น ๆ</t>
  </si>
  <si>
    <t>ข. สังหาริมทรัพย์</t>
  </si>
  <si>
    <t xml:space="preserve">  1. ครุภัณฑ์ยานพาหนะขนส่ง</t>
  </si>
  <si>
    <t xml:space="preserve">  2. เครื่องมือเครื่องใช้และอุปกรณ์</t>
  </si>
  <si>
    <t xml:space="preserve">      ในการดับเพลิง</t>
  </si>
  <si>
    <t xml:space="preserve">     ในการสาธารณสุข</t>
  </si>
  <si>
    <t xml:space="preserve">     ในการประชาสัมพันธ์</t>
  </si>
  <si>
    <t xml:space="preserve">     อุปกรณ์สนามเด็กเล่น</t>
  </si>
  <si>
    <t xml:space="preserve">     ในการโยธา</t>
  </si>
  <si>
    <t xml:space="preserve">  3. ครุภัณฑ์สำนักงาน</t>
  </si>
  <si>
    <t xml:space="preserve">  4. ครุภัณฑ์งานบ้านงานครัว</t>
  </si>
  <si>
    <t xml:space="preserve">  5. ครุภัณฑ์ไฟฟ้าและวิทยุ</t>
  </si>
  <si>
    <t xml:space="preserve">  6. ครุภัณฑ์สำรวจ</t>
  </si>
  <si>
    <t xml:space="preserve">  7. ครุภัณฑ์ก่อสร้าง</t>
  </si>
  <si>
    <t xml:space="preserve">  8. ครุภัณฑ์คอมพิวเตอร์</t>
  </si>
  <si>
    <t xml:space="preserve">  9. ครุภัณฑ์การเกษตร</t>
  </si>
  <si>
    <t xml:space="preserve"> 10. ครุภัณฑ์โฆษณาและเผยแพร่</t>
  </si>
  <si>
    <t xml:space="preserve"> 11. ครุภัณฑ์กีฬา</t>
  </si>
  <si>
    <t xml:space="preserve"> 12. ครุภัณฑ์อื่น ๆ</t>
  </si>
  <si>
    <t>รายได้จากรัฐบาล</t>
  </si>
  <si>
    <t>รายได้เงินอุดหนุนจากกรมการปกครอง</t>
  </si>
  <si>
    <t>เงินที่มีผู้อุทิศให้</t>
  </si>
  <si>
    <t>เงินกู้</t>
  </si>
  <si>
    <t>สำหรับปี  สิ้นสุดวันที่ 30 กันยายน  2561</t>
  </si>
  <si>
    <t>หมายเหตุ  11  เงินสะสม</t>
  </si>
  <si>
    <t>เงินสะสม วันที่ 1 ตุลาคม</t>
  </si>
  <si>
    <t>รับจริงสูงกว่าจ่ายจริง</t>
  </si>
  <si>
    <t xml:space="preserve">   (474,930.40)</t>
  </si>
  <si>
    <t>รายรับจริงสูงกว่ารายจ่ายจริงหลังหักเงินทุนสำรองเงินสะสม</t>
  </si>
  <si>
    <t xml:space="preserve">          ชำระหนี้เงินกู้  ธนาคารออมสิน</t>
  </si>
  <si>
    <t xml:space="preserve">          รายจ่ายค้างจ่ายคงเหลือ</t>
  </si>
  <si>
    <r>
      <rPr>
        <b/>
        <u val="single"/>
        <sz val="16"/>
        <color indexed="8"/>
        <rFont val="Angsana New"/>
        <family val="1"/>
      </rPr>
      <t>บวก</t>
    </r>
    <r>
      <rPr>
        <sz val="16"/>
        <color indexed="8"/>
        <rFont val="Angsana New"/>
        <family val="1"/>
      </rPr>
      <t xml:space="preserve">  ชำระหนี้เงินกู้  กสท.</t>
    </r>
  </si>
  <si>
    <r>
      <rPr>
        <b/>
        <u val="single"/>
        <sz val="16"/>
        <color indexed="8"/>
        <rFont val="Angsana New"/>
        <family val="1"/>
      </rPr>
      <t>หัก</t>
    </r>
    <r>
      <rPr>
        <sz val="16"/>
        <color indexed="8"/>
        <rFont val="Angsana New"/>
        <family val="1"/>
      </rPr>
      <t xml:space="preserve">  25% ของรายรับจริงสูงกว่ารายจ่ายจริง (ทุนสำรองเงินสะสม)</t>
    </r>
  </si>
  <si>
    <t xml:space="preserve">เงินสะสม  ณ   วันที่  30  กันยายน  </t>
  </si>
  <si>
    <t>เงินสะสม  ณ  วันที่  30  กันยายน  ประกอบด้วย</t>
  </si>
  <si>
    <t xml:space="preserve"> </t>
  </si>
  <si>
    <t>1. เงินฝาก กสท.</t>
  </si>
  <si>
    <t>2. ลูกหนี้ภาษีบำรุงท้องที่</t>
  </si>
  <si>
    <t>3. เงินประกันมิเตอร์ไฟฟ้า</t>
  </si>
  <si>
    <t>4. รายได้จากรัฐบาลค้างรับ</t>
  </si>
  <si>
    <t>5. ผลต่างจากการชำระหนี้</t>
  </si>
  <si>
    <t xml:space="preserve">   (251,341.41)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</si>
  <si>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</si>
  <si>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</si>
  <si>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</si>
  <si>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</si>
  <si>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</si>
  <si>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</si>
  <si>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</si>
  <si>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</si>
  <si>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โครงการก่อสร้างสำนักงานเทศบาล</t>
  </si>
  <si>
    <t>ตำบลบางจาก โดยก่อสร้างอาคาร</t>
  </si>
  <si>
    <t>คอนกรีต คสล. 2 ชั้น จำนวน 1 หลัง</t>
  </si>
  <si>
    <t>668/79/2552</t>
  </si>
  <si>
    <t>3 กันยายน 2552</t>
  </si>
  <si>
    <t>3 กันยายน 2563</t>
  </si>
  <si>
    <t>ธนาคารออมสิน</t>
  </si>
  <si>
    <t>800007115481</t>
  </si>
  <si>
    <t>29 ธันวาคม 2553</t>
  </si>
  <si>
    <t>30 เมษายน 2568</t>
  </si>
  <si>
    <t>โครงการติดตั้งเสาอากาศชนิดสามเหลี่ยม</t>
  </si>
  <si>
    <t>โครงการติดตั้งระบบโทรศัพท์ (ตู้สาขา)</t>
  </si>
  <si>
    <t>โครงการติดตั้งกล้องวงจรปิด</t>
  </si>
  <si>
    <t>โครงการจัดซื้อครุภัณฑ์เครื่องปรับอากาศ</t>
  </si>
  <si>
    <t>โครงการตกแต่งภายในอาคารสำนักงานเทศบาล</t>
  </si>
  <si>
    <t>โครงการไฟฟ้าส่องสว่างรูปประติมากรรม</t>
  </si>
  <si>
    <t>โครงการจัดซื้อและติดตั้งเครื่องเสียงห้องประชุมฯ</t>
  </si>
  <si>
    <t>โครงการปรับปรุงซ่อมแซมระบบเครื่องส่ง</t>
  </si>
  <si>
    <t>และเครื่องรับเสียง</t>
  </si>
  <si>
    <t>โครงการก่อสร้างอาคารจอดรถ</t>
  </si>
  <si>
    <t>โครงการก่อสร้างถนน คสล.และถนนแอลฟัลท์ติก</t>
  </si>
  <si>
    <t>คอนกรีตพร้อมก่อสร้างทางเท้าและท่อระบายน้ำ</t>
  </si>
  <si>
    <t>โครงการก่อสร้างโรงจอดรถหลังอาคารสำนักงาน</t>
  </si>
  <si>
    <t>หลังห้องสำนักปลัดและห้องคลัง</t>
  </si>
  <si>
    <t>โครงการติดตั้งเหล็กดัด</t>
  </si>
  <si>
    <t>โครงการก่อสร้างรั้วอาคารสำนักงาน</t>
  </si>
  <si>
    <t>โครงการก่อสร้างอาคารเก็บพัสดุ</t>
  </si>
  <si>
    <t>ส่งเสริมกิจการเทศบาล</t>
  </si>
  <si>
    <t>สำนักงานเงินทุน</t>
  </si>
  <si>
    <t xml:space="preserve">         เงินประกันสังคม</t>
  </si>
  <si>
    <t xml:space="preserve">         รับคืนเงินอุดหนุนข้อมูลข่าวสาร</t>
  </si>
  <si>
    <t>(2,136,150.00)</t>
  </si>
  <si>
    <t>หมายเหตุ 3   เงินสดและเงินฝากธนาคาร</t>
  </si>
  <si>
    <t>ภาษีมูลค่าเพิ่มตาม พรบ.</t>
  </si>
  <si>
    <t>ทั้งนี้  ได้รับอนุมัติให้จ่ายเงินสะสมที่อยู่ระหว่างที่อยู่ระหว่างดำเนินการ จำนวน</t>
  </si>
  <si>
    <t>และจะเบิกจ่ายในปีงบประมาณต่อไป  ตามรายละเอียดแนบท้ายหมายเหตุ  11</t>
  </si>
  <si>
    <t>2560</t>
  </si>
  <si>
    <t>6. เงินสะสมที่สามารถนำไปใช้ได้</t>
  </si>
  <si>
    <t xml:space="preserve"> - เทศบาลตำบลบางจาก   อำเภอเมือง  จังหวัดนครศรีธรรมราช  มีพื้นที่  2.42  ตารางกิโลเมตร</t>
  </si>
  <si>
    <t>มีประชากร  โดยแยกเป็นผู้ชาย  890  คน  ผู้หญิง  975  คน  รวมทังหมด  1,865 คน</t>
  </si>
  <si>
    <t>หมายเหตุ  1 สรุปนโยบายการบัญชีที่สำคัญ</t>
  </si>
  <si>
    <t>1.1  หลักเกณฑ์ในการจัดทำงบแสดงฐานะการเงิน</t>
  </si>
  <si>
    <t xml:space="preserve">      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</si>
  <si>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 เรื่อง  หลักเกณฑ์และวิธีปฏิบัติการบันทึกบัญชี  การจัดทำทะเบียน  และ</t>
  </si>
  <si>
    <t>รายงานการเงินขององค์กรปกครองส่วนท้องถิ่น  ลงวันที่  20  มีนาคม  พ.ศ. 2558  และที่แก้ไขเพิ่มเติม</t>
  </si>
  <si>
    <t>(ฉบับที่  2)  ลงวันที่  21  มีนาคม  2561  และหนังสือสั่งการที่เกี่ยวข้อง</t>
  </si>
  <si>
    <t>1.2  รายการเปิดเผยอื่นใด  (ถ้ามี)</t>
  </si>
  <si>
    <t>2561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</si>
  <si>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</si>
  <si>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</si>
  <si>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</si>
  <si>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</si>
  <si>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</si>
  <si>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</si>
  <si>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เงินอุดหนุนระบุวัตถุประสงค์</t>
  </si>
  <si>
    <t>แผนงานเคหะและชุมชน</t>
  </si>
  <si>
    <t>เงินเดือน (ฝ่ายประจำ)</t>
  </si>
  <si>
    <t>ค่าตอบแทน</t>
  </si>
  <si>
    <t>ค่าเช่าบ้าน</t>
  </si>
  <si>
    <t>เงินงบประมาณ</t>
  </si>
  <si>
    <t>แผนงานบริหารงานทั่วไป</t>
  </si>
  <si>
    <t>งานบริหารทั่วไป</t>
  </si>
  <si>
    <t>ค่าใช้สอย</t>
  </si>
  <si>
    <t>รายจ่ายเพื่อให้ได้มาซึ่งบริหาร</t>
  </si>
  <si>
    <t>แผนงานการศึกษา</t>
  </si>
  <si>
    <t>แนงานการศึกษา</t>
  </si>
  <si>
    <t>ค่าวัสดุ</t>
  </si>
  <si>
    <t>ค่าครุภัณฑ์</t>
  </si>
  <si>
    <t>ครุภัณฑ์คอมพิวเตอร์</t>
  </si>
  <si>
    <t>คอมพิวเตอร์พร้อมเครื่องสำรองไฟ</t>
  </si>
  <si>
    <t>ครุภัณฑ์โรงงาน</t>
  </si>
  <si>
    <t>ค่าที่ดินและสิ่งก่อสร้าง</t>
  </si>
  <si>
    <t>ค่าก่อสร้างสิ่งสาธารณูปโภค</t>
  </si>
  <si>
    <t>เงินอุดหนุนเฉพาะกิจ</t>
  </si>
  <si>
    <t>งานบริหารทั่วไปเกี่ยวกับเคหะและชุมชน</t>
  </si>
  <si>
    <t>งานระดับก่อนวัยเรียนและประถมศึกษา</t>
  </si>
  <si>
    <t>งานกำจัดขยะมูลฝอยและสิ่งปฏิกูล</t>
  </si>
  <si>
    <t>จัดซื้อชุดตัดสนาม (แก๊ส LPG) ขนาด 6 คิว</t>
  </si>
  <si>
    <t>โครงการบุกเบิกถนนสาย ซอยร่วมใจ</t>
  </si>
  <si>
    <t>สำหรับปี สิ้นสุดวันที่ 30 กันยายน 2561</t>
  </si>
  <si>
    <t>งานบริหารทั่วไปเกี่ยวกับการศึกษา</t>
  </si>
  <si>
    <t>โครงการก่อสร้างศาลาพักผู้โดยสาย</t>
  </si>
  <si>
    <t>ครุภัณฑ์สำนักงาน</t>
  </si>
  <si>
    <t>โครงการจัดซื้อพัดลมติดผนัง</t>
  </si>
  <si>
    <t>โครงการจัดซื้อโต๊ะโฟเมก้า</t>
  </si>
  <si>
    <t>ครุภัณฑ์งานบ้านงานครัว</t>
  </si>
  <si>
    <t>โครงการติดตั้งผ้าม่าน (ศพด)</t>
  </si>
  <si>
    <t>จัดซื้อครุภัณฑ์คอมพิวเตอร์</t>
  </si>
  <si>
    <t>หัก  จ่ายขาดเงินสะสม</t>
  </si>
  <si>
    <t>(2,664,000.00)</t>
  </si>
  <si>
    <t>จำนวนเงินที่</t>
  </si>
  <si>
    <t>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</si>
  <si>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</si>
  <si>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</si>
  <si>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</si>
  <si>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</si>
  <si>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โครงการยกระดับถนนสายสมบูรณ์</t>
  </si>
  <si>
    <t>รายละเอียดแนบท้ายหมายเหตุ 11  เงินสะสม</t>
  </si>
  <si>
    <t>โครงการปรับปรุงถนนสายรัญจุล</t>
  </si>
  <si>
    <t>โครงการท่อลอดเหลี่ยมหน้า ร.ร.วัดมุจลินทราวาส</t>
  </si>
  <si>
    <t>หมายเหตุ 12  เงินทุนสำรองเงินสะสม</t>
  </si>
  <si>
    <t>ภาษีค่าธรรมเนียมรถยนต์และล้อเลื่อน</t>
  </si>
  <si>
    <t>ค่าจ้างเหมาบริการ (สำนักปลัด) ประจำเดือน ก.ย. 61</t>
  </si>
  <si>
    <t>ค่าจ้างเหมาบริการ (กองช่าง) ประจำเดือน ก.ย. 61</t>
  </si>
  <si>
    <t>ค่าจ้างเหมาบริการ (กองการศึกษา) ประจำเดือน ก.ย. 61</t>
  </si>
  <si>
    <r>
      <t xml:space="preserve">ค่าจ้างเหมาบริการ (กองสาธารณสุข) </t>
    </r>
    <r>
      <rPr>
        <sz val="11"/>
        <color indexed="8"/>
        <rFont val="Angsana New"/>
        <family val="1"/>
      </rPr>
      <t>ประจำเดือน ก.ย. 61</t>
    </r>
  </si>
  <si>
    <t>ค่าเช่าบ้าน  ประจำเดือน ก.ย. 61</t>
  </si>
  <si>
    <t>เงินเดือนพนักงานถ่ายโอนฯ ประจำเดือน ก.ย. 61</t>
  </si>
  <si>
    <t>เงินเดือนพนักงานถ่ายโอนฯ ประจำเดือน ก.ย. 60</t>
  </si>
  <si>
    <t>ค่าเช่าบ้าน  ประจำเดือน ก.ย. 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</si>
</sst>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6"/>
      <color indexed="8"/>
      <name val="Angsana New"/>
      <family val="1"/>
    </font>
    <font>
      <sz val="11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Angsana New"/>
      <family val="1"/>
    </font>
    <font>
      <sz val="14"/>
      <color indexed="8"/>
      <name val="Angsana New"/>
      <family val="1"/>
    </font>
    <font>
      <sz val="16"/>
      <color indexed="8"/>
      <name val="Tahoma"/>
      <family val="2"/>
    </font>
    <font>
      <u val="single"/>
      <sz val="16"/>
      <color indexed="8"/>
      <name val="Angsana New"/>
      <family val="1"/>
    </font>
    <font>
      <sz val="12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4"/>
      <color theme="1"/>
      <name val="Angsana New"/>
      <family val="1"/>
    </font>
    <font>
      <sz val="16"/>
      <color theme="1"/>
      <name val="Calibri"/>
      <family val="2"/>
    </font>
    <font>
      <sz val="11"/>
      <color theme="1"/>
      <name val="Angsana New"/>
      <family val="1"/>
    </font>
    <font>
      <u val="single"/>
      <sz val="16"/>
      <color theme="1"/>
      <name val="Angsana New"/>
      <family val="1"/>
    </font>
    <font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3" fillId="0" borderId="0" xfId="36" applyFont="1" applyAlignment="1">
      <alignment/>
    </xf>
    <xf numFmtId="43" fontId="43" fillId="0" borderId="10" xfId="36" applyFont="1" applyBorder="1" applyAlignment="1">
      <alignment/>
    </xf>
    <xf numFmtId="43" fontId="43" fillId="0" borderId="0" xfId="36" applyFont="1" applyBorder="1" applyAlignment="1">
      <alignment/>
    </xf>
    <xf numFmtId="43" fontId="43" fillId="0" borderId="11" xfId="36" applyFont="1" applyBorder="1" applyAlignment="1">
      <alignment/>
    </xf>
    <xf numFmtId="43" fontId="43" fillId="0" borderId="12" xfId="36" applyFont="1" applyBorder="1" applyAlignment="1">
      <alignment/>
    </xf>
    <xf numFmtId="43" fontId="43" fillId="0" borderId="13" xfId="36" applyFont="1" applyBorder="1" applyAlignment="1">
      <alignment/>
    </xf>
    <xf numFmtId="0" fontId="45" fillId="0" borderId="0" xfId="0" applyFont="1" applyAlignment="1">
      <alignment horizontal="center"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 horizontal="center"/>
    </xf>
    <xf numFmtId="43" fontId="43" fillId="0" borderId="15" xfId="36" applyFont="1" applyBorder="1" applyAlignment="1">
      <alignment/>
    </xf>
    <xf numFmtId="0" fontId="43" fillId="0" borderId="15" xfId="0" applyFont="1" applyBorder="1" applyAlignment="1">
      <alignment/>
    </xf>
    <xf numFmtId="43" fontId="46" fillId="0" borderId="15" xfId="36" applyFont="1" applyBorder="1" applyAlignment="1">
      <alignment/>
    </xf>
    <xf numFmtId="0" fontId="44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43" fontId="43" fillId="0" borderId="13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43" fontId="44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3" fontId="44" fillId="0" borderId="13" xfId="36" applyFont="1" applyBorder="1" applyAlignment="1">
      <alignment/>
    </xf>
    <xf numFmtId="43" fontId="44" fillId="0" borderId="12" xfId="36" applyFont="1" applyBorder="1" applyAlignment="1">
      <alignment/>
    </xf>
    <xf numFmtId="0" fontId="48" fillId="0" borderId="0" xfId="0" applyFont="1" applyAlignment="1">
      <alignment/>
    </xf>
    <xf numFmtId="43" fontId="44" fillId="0" borderId="0" xfId="36" applyFont="1" applyAlignment="1">
      <alignment horizontal="center"/>
    </xf>
    <xf numFmtId="0" fontId="43" fillId="0" borderId="17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3" fontId="44" fillId="0" borderId="17" xfId="36" applyFont="1" applyBorder="1" applyAlignment="1">
      <alignment/>
    </xf>
    <xf numFmtId="0" fontId="44" fillId="0" borderId="17" xfId="0" applyFont="1" applyBorder="1" applyAlignment="1">
      <alignment/>
    </xf>
    <xf numFmtId="43" fontId="44" fillId="0" borderId="17" xfId="0" applyNumberFormat="1" applyFont="1" applyBorder="1" applyAlignment="1">
      <alignment/>
    </xf>
    <xf numFmtId="43" fontId="43" fillId="0" borderId="18" xfId="36" applyFont="1" applyBorder="1" applyAlignment="1">
      <alignment/>
    </xf>
    <xf numFmtId="43" fontId="43" fillId="0" borderId="19" xfId="36" applyFont="1" applyBorder="1" applyAlignment="1">
      <alignment/>
    </xf>
    <xf numFmtId="43" fontId="44" fillId="0" borderId="20" xfId="36" applyFont="1" applyBorder="1" applyAlignment="1">
      <alignment/>
    </xf>
    <xf numFmtId="43" fontId="43" fillId="0" borderId="21" xfId="36" applyFont="1" applyBorder="1" applyAlignment="1">
      <alignment/>
    </xf>
    <xf numFmtId="43" fontId="43" fillId="0" borderId="22" xfId="36" applyFont="1" applyBorder="1" applyAlignment="1">
      <alignment/>
    </xf>
    <xf numFmtId="49" fontId="43" fillId="0" borderId="23" xfId="36" applyNumberFormat="1" applyFont="1" applyBorder="1" applyAlignment="1">
      <alignment/>
    </xf>
    <xf numFmtId="49" fontId="43" fillId="0" borderId="0" xfId="36" applyNumberFormat="1" applyFont="1" applyBorder="1" applyAlignment="1">
      <alignment/>
    </xf>
    <xf numFmtId="43" fontId="43" fillId="0" borderId="24" xfId="36" applyFont="1" applyBorder="1" applyAlignment="1">
      <alignment/>
    </xf>
    <xf numFmtId="43" fontId="44" fillId="0" borderId="25" xfId="36" applyFont="1" applyBorder="1" applyAlignment="1">
      <alignment/>
    </xf>
    <xf numFmtId="43" fontId="43" fillId="0" borderId="23" xfId="36" applyFont="1" applyBorder="1" applyAlignment="1">
      <alignment/>
    </xf>
    <xf numFmtId="43" fontId="44" fillId="0" borderId="11" xfId="36" applyFont="1" applyBorder="1" applyAlignment="1">
      <alignment horizontal="center"/>
    </xf>
    <xf numFmtId="49" fontId="44" fillId="0" borderId="0" xfId="36" applyNumberFormat="1" applyFont="1" applyAlignment="1">
      <alignment horizontal="center"/>
    </xf>
    <xf numFmtId="0" fontId="47" fillId="0" borderId="15" xfId="0" applyFont="1" applyBorder="1" applyAlignment="1">
      <alignment/>
    </xf>
    <xf numFmtId="43" fontId="43" fillId="0" borderId="14" xfId="36" applyFont="1" applyBorder="1" applyAlignment="1">
      <alignment/>
    </xf>
    <xf numFmtId="49" fontId="43" fillId="0" borderId="14" xfId="0" applyNumberFormat="1" applyFont="1" applyBorder="1" applyAlignment="1">
      <alignment horizontal="center"/>
    </xf>
    <xf numFmtId="49" fontId="43" fillId="0" borderId="15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0" xfId="0" applyFont="1" applyAlignment="1">
      <alignment/>
    </xf>
    <xf numFmtId="43" fontId="47" fillId="0" borderId="0" xfId="36" applyFont="1" applyAlignment="1">
      <alignment/>
    </xf>
    <xf numFmtId="0" fontId="43" fillId="0" borderId="26" xfId="0" applyFont="1" applyBorder="1" applyAlignment="1">
      <alignment/>
    </xf>
    <xf numFmtId="43" fontId="43" fillId="0" borderId="26" xfId="36" applyFont="1" applyBorder="1" applyAlignment="1">
      <alignment/>
    </xf>
    <xf numFmtId="43" fontId="43" fillId="0" borderId="0" xfId="36" applyFont="1" applyAlignment="1">
      <alignment horizontal="center"/>
    </xf>
    <xf numFmtId="43" fontId="43" fillId="0" borderId="17" xfId="0" applyNumberFormat="1" applyFont="1" applyBorder="1" applyAlignment="1">
      <alignment/>
    </xf>
    <xf numFmtId="49" fontId="46" fillId="0" borderId="14" xfId="0" applyNumberFormat="1" applyFont="1" applyBorder="1" applyAlignment="1">
      <alignment horizontal="center"/>
    </xf>
    <xf numFmtId="49" fontId="46" fillId="0" borderId="15" xfId="0" applyNumberFormat="1" applyFont="1" applyBorder="1" applyAlignment="1">
      <alignment/>
    </xf>
    <xf numFmtId="0" fontId="49" fillId="0" borderId="0" xfId="0" applyFont="1" applyAlignment="1">
      <alignment/>
    </xf>
    <xf numFmtId="43" fontId="44" fillId="0" borderId="0" xfId="36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7" fillId="0" borderId="0" xfId="0" applyFont="1" applyAlignment="1">
      <alignment/>
    </xf>
    <xf numFmtId="0" fontId="43" fillId="0" borderId="16" xfId="0" applyFont="1" applyBorder="1" applyAlignment="1">
      <alignment/>
    </xf>
    <xf numFmtId="0" fontId="46" fillId="0" borderId="16" xfId="0" applyFont="1" applyBorder="1" applyAlignment="1">
      <alignment/>
    </xf>
    <xf numFmtId="43" fontId="43" fillId="0" borderId="16" xfId="36" applyFont="1" applyBorder="1" applyAlignment="1">
      <alignment/>
    </xf>
    <xf numFmtId="43" fontId="46" fillId="0" borderId="16" xfId="36" applyFont="1" applyBorder="1" applyAlignment="1">
      <alignment/>
    </xf>
    <xf numFmtId="43" fontId="44" fillId="0" borderId="16" xfId="36" applyFont="1" applyBorder="1" applyAlignment="1">
      <alignment/>
    </xf>
    <xf numFmtId="0" fontId="44" fillId="0" borderId="16" xfId="0" applyFont="1" applyBorder="1" applyAlignment="1">
      <alignment horizontal="center" vertical="center"/>
    </xf>
    <xf numFmtId="43" fontId="44" fillId="0" borderId="27" xfId="36" applyFont="1" applyBorder="1" applyAlignment="1">
      <alignment/>
    </xf>
    <xf numFmtId="0" fontId="44" fillId="0" borderId="2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45" fillId="0" borderId="0" xfId="0" applyFont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26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2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L6" sqref="L6"/>
    </sheetView>
  </sheetViews>
  <sheetFormatPr defaultColWidth="9.140625" defaultRowHeight="15"/>
  <cols>
    <col min="1" max="1" width="5.8515625" style="1" customWidth="1"/>
    <col min="2" max="2" width="5.57421875" style="1" customWidth="1"/>
    <col min="3" max="3" width="31.28125" style="1" customWidth="1"/>
    <col min="4" max="4" width="9.57421875" style="1" customWidth="1"/>
    <col min="5" max="5" width="16.140625" style="1" customWidth="1"/>
    <col min="6" max="6" width="1.421875" style="1" customWidth="1"/>
    <col min="7" max="7" width="18.421875" style="1" customWidth="1"/>
    <col min="8" max="12" width="9.00390625" style="1" customWidth="1"/>
  </cols>
  <sheetData>
    <row r="1" spans="1:7" ht="26.25">
      <c r="A1" s="79" t="s">
        <v>0</v>
      </c>
      <c r="B1" s="79"/>
      <c r="C1" s="79"/>
      <c r="D1" s="79"/>
      <c r="E1" s="79"/>
      <c r="F1" s="79"/>
      <c r="G1" s="79"/>
    </row>
    <row r="2" spans="1:7" ht="26.25">
      <c r="A2" s="79" t="s">
        <v>1</v>
      </c>
      <c r="B2" s="79"/>
      <c r="C2" s="79"/>
      <c r="D2" s="79"/>
      <c r="E2" s="79"/>
      <c r="F2" s="79"/>
      <c r="G2" s="79"/>
    </row>
    <row r="3" spans="1:7" ht="26.25">
      <c r="A3" s="79" t="s">
        <v>2</v>
      </c>
      <c r="B3" s="79"/>
      <c r="C3" s="79"/>
      <c r="D3" s="79"/>
      <c r="E3" s="79"/>
      <c r="F3" s="79"/>
      <c r="G3" s="79"/>
    </row>
    <row r="4" spans="1:5" ht="18.75" customHeight="1">
      <c r="A4" s="11"/>
      <c r="B4" s="11"/>
      <c r="C4" s="11"/>
      <c r="D4" s="11"/>
      <c r="E4" s="11"/>
    </row>
    <row r="5" spans="4:7" ht="26.25" customHeight="1">
      <c r="D5" s="4" t="s">
        <v>3</v>
      </c>
      <c r="E5" s="4" t="s">
        <v>5</v>
      </c>
      <c r="G5" s="65" t="s">
        <v>4</v>
      </c>
    </row>
    <row r="6" spans="1:7" ht="24" thickBot="1">
      <c r="A6" s="2" t="s">
        <v>6</v>
      </c>
      <c r="B6" s="2"/>
      <c r="C6" s="2"/>
      <c r="D6" s="3">
        <v>2</v>
      </c>
      <c r="E6" s="6">
        <v>63962081.46</v>
      </c>
      <c r="G6" s="6">
        <v>44036489.46</v>
      </c>
    </row>
    <row r="7" spans="1:7" ht="24" thickTop="1">
      <c r="A7" s="2" t="s">
        <v>7</v>
      </c>
      <c r="B7" s="2"/>
      <c r="C7" s="2"/>
      <c r="D7" s="3"/>
      <c r="E7" s="5"/>
      <c r="G7" s="5"/>
    </row>
    <row r="8" spans="1:7" ht="23.25">
      <c r="A8" s="2"/>
      <c r="B8" s="2" t="s">
        <v>8</v>
      </c>
      <c r="C8" s="2"/>
      <c r="D8" s="3"/>
      <c r="E8" s="5"/>
      <c r="G8" s="5"/>
    </row>
    <row r="9" spans="3:7" ht="23.25">
      <c r="C9" s="1" t="s">
        <v>9</v>
      </c>
      <c r="D9" s="3">
        <v>3</v>
      </c>
      <c r="E9" s="5">
        <v>15202893.4</v>
      </c>
      <c r="G9" s="5">
        <v>16842482.32</v>
      </c>
    </row>
    <row r="10" spans="3:7" ht="23.25">
      <c r="C10" s="1" t="s">
        <v>10</v>
      </c>
      <c r="D10" s="3">
        <v>4</v>
      </c>
      <c r="E10" s="5">
        <v>4394813.2</v>
      </c>
      <c r="G10" s="5">
        <v>4252874.96</v>
      </c>
    </row>
    <row r="11" spans="3:7" ht="23.25">
      <c r="C11" s="1" t="s">
        <v>11</v>
      </c>
      <c r="D11" s="3">
        <v>5</v>
      </c>
      <c r="E11" s="5">
        <v>228000</v>
      </c>
      <c r="G11" s="5">
        <v>1129151.13</v>
      </c>
    </row>
    <row r="12" spans="3:7" ht="23.25">
      <c r="C12" s="1" t="s">
        <v>12</v>
      </c>
      <c r="D12" s="3">
        <v>6</v>
      </c>
      <c r="E12" s="5">
        <v>6473.43</v>
      </c>
      <c r="G12" s="5">
        <v>5408.79</v>
      </c>
    </row>
    <row r="13" spans="3:7" ht="23.25">
      <c r="C13" s="2" t="s">
        <v>13</v>
      </c>
      <c r="D13" s="3"/>
      <c r="E13" s="9">
        <f>SUM(E9:E12)</f>
        <v>19832180.03</v>
      </c>
      <c r="G13" s="9">
        <f>SUM(G9:G12)</f>
        <v>22229917.2</v>
      </c>
    </row>
    <row r="14" spans="2:7" ht="23.25">
      <c r="B14" s="2" t="s">
        <v>14</v>
      </c>
      <c r="D14" s="3"/>
      <c r="E14" s="7"/>
      <c r="G14" s="7"/>
    </row>
    <row r="15" spans="3:7" ht="23.25">
      <c r="C15" s="1" t="s">
        <v>15</v>
      </c>
      <c r="D15" s="3">
        <v>2</v>
      </c>
      <c r="E15" s="5">
        <v>19481442</v>
      </c>
      <c r="G15" s="5">
        <v>19481442</v>
      </c>
    </row>
    <row r="16" spans="3:7" ht="23.25">
      <c r="C16" s="1" t="s">
        <v>16</v>
      </c>
      <c r="D16" s="3">
        <v>7</v>
      </c>
      <c r="E16" s="8">
        <v>5000</v>
      </c>
      <c r="G16" s="8">
        <v>5000</v>
      </c>
    </row>
    <row r="17" spans="3:7" ht="23.25">
      <c r="C17" s="1" t="s">
        <v>17</v>
      </c>
      <c r="E17" s="9">
        <f>SUM(E15:E16)</f>
        <v>19486442</v>
      </c>
      <c r="G17" s="9">
        <f>SUM(G15:G16)</f>
        <v>19486442</v>
      </c>
    </row>
    <row r="18" spans="1:7" ht="24" thickBot="1">
      <c r="A18" s="2" t="s">
        <v>18</v>
      </c>
      <c r="E18" s="19">
        <f>SUM(E17+E13)</f>
        <v>39318622.03</v>
      </c>
      <c r="G18" s="19">
        <f>SUM(G17+G13)</f>
        <v>41716359.2</v>
      </c>
    </row>
    <row r="19" ht="24" thickTop="1"/>
    <row r="22" spans="1:3" ht="23.25">
      <c r="A22" s="2" t="s">
        <v>19</v>
      </c>
      <c r="B22" s="2"/>
      <c r="C22" s="2"/>
    </row>
  </sheetData>
  <sheetProtection/>
  <mergeCells count="3">
    <mergeCell ref="A1:G1"/>
    <mergeCell ref="A2:G2"/>
    <mergeCell ref="A3:G3"/>
  </mergeCells>
  <printOptions/>
  <pageMargins left="0.7086614173228347" right="0.11811023622047245" top="0.7480314960629921" bottom="0.35433070866141736" header="0.31496062992125984" footer="0.3149606299212598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6.57421875" style="0" customWidth="1"/>
    <col min="2" max="2" width="31.7109375" style="0" customWidth="1"/>
    <col min="3" max="3" width="13.57421875" style="0" customWidth="1"/>
    <col min="4" max="4" width="11.28125" style="0" customWidth="1"/>
    <col min="5" max="5" width="13.140625" style="0" customWidth="1"/>
    <col min="6" max="6" width="12.00390625" style="0" customWidth="1"/>
    <col min="7" max="7" width="12.421875" style="0" customWidth="1"/>
    <col min="8" max="8" width="11.28125" style="0" customWidth="1"/>
    <col min="9" max="9" width="13.421875" style="0" customWidth="1"/>
  </cols>
  <sheetData>
    <row r="1" spans="1:9" ht="26.25">
      <c r="A1" s="79" t="s">
        <v>0</v>
      </c>
      <c r="B1" s="79"/>
      <c r="C1" s="79"/>
      <c r="D1" s="79"/>
      <c r="E1" s="79"/>
      <c r="F1" s="79"/>
      <c r="G1" s="79"/>
      <c r="H1" s="54"/>
      <c r="I1" s="26"/>
    </row>
    <row r="2" spans="1:9" ht="26.25">
      <c r="A2" s="79" t="s">
        <v>34</v>
      </c>
      <c r="B2" s="79"/>
      <c r="C2" s="79"/>
      <c r="D2" s="79"/>
      <c r="E2" s="79"/>
      <c r="F2" s="79"/>
      <c r="G2" s="79"/>
      <c r="H2" s="54"/>
      <c r="I2" s="26"/>
    </row>
    <row r="3" spans="1:9" ht="26.25">
      <c r="A3" s="79" t="s">
        <v>35</v>
      </c>
      <c r="B3" s="79"/>
      <c r="C3" s="79"/>
      <c r="D3" s="79"/>
      <c r="E3" s="79"/>
      <c r="F3" s="79"/>
      <c r="G3" s="79"/>
      <c r="H3" s="54"/>
      <c r="I3" s="26"/>
    </row>
    <row r="4" spans="1:9" ht="13.5" customHeight="1">
      <c r="A4" s="18"/>
      <c r="B4" s="18"/>
      <c r="C4" s="18"/>
      <c r="D4" s="18"/>
      <c r="E4" s="18"/>
      <c r="F4" s="18"/>
      <c r="G4" s="18"/>
      <c r="H4" s="18"/>
      <c r="I4" s="26"/>
    </row>
    <row r="5" spans="1:11" ht="23.25">
      <c r="A5" s="2" t="s">
        <v>74</v>
      </c>
      <c r="B5" s="1"/>
      <c r="C5" s="1"/>
      <c r="D5" s="1"/>
      <c r="E5" s="1"/>
      <c r="F5" s="1"/>
      <c r="G5" s="1"/>
      <c r="H5" s="1"/>
      <c r="I5" s="1"/>
      <c r="J5" s="22"/>
      <c r="K5" s="22"/>
    </row>
    <row r="6" spans="1:11" ht="23.25">
      <c r="A6" s="2" t="s">
        <v>4</v>
      </c>
      <c r="B6" s="1"/>
      <c r="C6" s="1"/>
      <c r="D6" s="1"/>
      <c r="E6" s="1"/>
      <c r="F6" s="1"/>
      <c r="G6" s="1"/>
      <c r="H6" s="1"/>
      <c r="I6" s="1"/>
      <c r="J6" s="22"/>
      <c r="K6" s="22"/>
    </row>
    <row r="7" spans="1:11" ht="23.25">
      <c r="A7" s="92" t="s">
        <v>135</v>
      </c>
      <c r="B7" s="92" t="s">
        <v>136</v>
      </c>
      <c r="C7" s="92" t="s">
        <v>137</v>
      </c>
      <c r="D7" s="87" t="s">
        <v>138</v>
      </c>
      <c r="E7" s="88"/>
      <c r="F7" s="92" t="s">
        <v>141</v>
      </c>
      <c r="G7" s="92" t="s">
        <v>142</v>
      </c>
      <c r="H7" s="1"/>
      <c r="I7" s="1"/>
      <c r="J7" s="22"/>
      <c r="K7" s="22"/>
    </row>
    <row r="8" spans="1:11" ht="23.25">
      <c r="A8" s="93"/>
      <c r="B8" s="93"/>
      <c r="C8" s="93"/>
      <c r="D8" s="17" t="s">
        <v>139</v>
      </c>
      <c r="E8" s="17" t="s">
        <v>140</v>
      </c>
      <c r="F8" s="93"/>
      <c r="G8" s="93"/>
      <c r="H8" s="1"/>
      <c r="I8" s="1"/>
      <c r="J8" s="22"/>
      <c r="K8" s="22"/>
    </row>
    <row r="9" spans="1:9" ht="23.25">
      <c r="A9" s="12" t="s">
        <v>171</v>
      </c>
      <c r="B9" s="52" t="s">
        <v>143</v>
      </c>
      <c r="C9" s="49">
        <v>10198000</v>
      </c>
      <c r="D9" s="13" t="s">
        <v>146</v>
      </c>
      <c r="E9" s="50" t="s">
        <v>147</v>
      </c>
      <c r="F9" s="49">
        <v>3258080.97</v>
      </c>
      <c r="G9" s="60" t="s">
        <v>148</v>
      </c>
      <c r="H9" s="1"/>
      <c r="I9" s="26"/>
    </row>
    <row r="10" spans="1:9" ht="23.25">
      <c r="A10" s="15" t="s">
        <v>170</v>
      </c>
      <c r="B10" s="53" t="s">
        <v>144</v>
      </c>
      <c r="C10" s="15"/>
      <c r="D10" s="15"/>
      <c r="E10" s="15"/>
      <c r="F10" s="15"/>
      <c r="G10" s="53"/>
      <c r="H10" s="1"/>
      <c r="I10" s="26"/>
    </row>
    <row r="11" spans="1:9" ht="23.25">
      <c r="A11" s="15"/>
      <c r="B11" s="53" t="s">
        <v>145</v>
      </c>
      <c r="C11" s="15"/>
      <c r="D11" s="15"/>
      <c r="E11" s="15"/>
      <c r="F11" s="15"/>
      <c r="G11" s="53"/>
      <c r="H11" s="1"/>
      <c r="I11" s="26"/>
    </row>
    <row r="12" spans="1:9" ht="13.5" customHeight="1">
      <c r="A12" s="15"/>
      <c r="B12" s="53"/>
      <c r="C12" s="15"/>
      <c r="D12" s="15"/>
      <c r="E12" s="15"/>
      <c r="F12" s="15"/>
      <c r="G12" s="53"/>
      <c r="H12" s="1"/>
      <c r="I12" s="26"/>
    </row>
    <row r="13" spans="1:9" ht="23.25">
      <c r="A13" s="15" t="s">
        <v>149</v>
      </c>
      <c r="B13" s="53" t="s">
        <v>153</v>
      </c>
      <c r="C13" s="14">
        <v>9283442</v>
      </c>
      <c r="D13" s="51" t="s">
        <v>150</v>
      </c>
      <c r="E13" s="51" t="s">
        <v>151</v>
      </c>
      <c r="F13" s="14">
        <v>2941939.57</v>
      </c>
      <c r="G13" s="61" t="s">
        <v>152</v>
      </c>
      <c r="H13" s="1"/>
      <c r="I13" s="26"/>
    </row>
    <row r="14" spans="1:8" ht="23.25">
      <c r="A14" s="48"/>
      <c r="B14" s="53" t="s">
        <v>154</v>
      </c>
      <c r="C14" s="15"/>
      <c r="D14" s="48"/>
      <c r="E14" s="48"/>
      <c r="F14" s="48"/>
      <c r="G14" s="48"/>
      <c r="H14" s="22"/>
    </row>
    <row r="15" spans="1:8" ht="23.25">
      <c r="A15" s="48"/>
      <c r="B15" s="53" t="s">
        <v>155</v>
      </c>
      <c r="C15" s="15"/>
      <c r="D15" s="48"/>
      <c r="E15" s="48"/>
      <c r="F15" s="48"/>
      <c r="G15" s="48"/>
      <c r="H15" s="22"/>
    </row>
    <row r="16" spans="1:8" ht="23.25">
      <c r="A16" s="48"/>
      <c r="B16" s="53" t="s">
        <v>156</v>
      </c>
      <c r="C16" s="15"/>
      <c r="D16" s="48"/>
      <c r="E16" s="48"/>
      <c r="F16" s="48"/>
      <c r="G16" s="48"/>
      <c r="H16" s="22"/>
    </row>
    <row r="17" spans="1:8" ht="23.25">
      <c r="A17" s="48"/>
      <c r="B17" s="53" t="s">
        <v>157</v>
      </c>
      <c r="C17" s="15"/>
      <c r="D17" s="48"/>
      <c r="E17" s="48"/>
      <c r="F17" s="48"/>
      <c r="G17" s="48"/>
      <c r="H17" s="22"/>
    </row>
    <row r="18" spans="1:8" ht="23.25">
      <c r="A18" s="48"/>
      <c r="B18" s="53" t="s">
        <v>158</v>
      </c>
      <c r="C18" s="15"/>
      <c r="D18" s="48"/>
      <c r="E18" s="48"/>
      <c r="F18" s="48"/>
      <c r="G18" s="48"/>
      <c r="H18" s="22"/>
    </row>
    <row r="19" spans="1:8" ht="23.25">
      <c r="A19" s="48"/>
      <c r="B19" s="53" t="s">
        <v>159</v>
      </c>
      <c r="C19" s="15"/>
      <c r="D19" s="48"/>
      <c r="E19" s="48"/>
      <c r="F19" s="48"/>
      <c r="G19" s="48"/>
      <c r="H19" s="22"/>
    </row>
    <row r="20" spans="1:8" ht="23.25">
      <c r="A20" s="48"/>
      <c r="B20" s="53" t="s">
        <v>160</v>
      </c>
      <c r="C20" s="15"/>
      <c r="D20" s="48"/>
      <c r="E20" s="48"/>
      <c r="F20" s="48"/>
      <c r="G20" s="48"/>
      <c r="H20" s="22"/>
    </row>
    <row r="21" spans="1:8" ht="23.25">
      <c r="A21" s="48"/>
      <c r="B21" s="53" t="s">
        <v>161</v>
      </c>
      <c r="C21" s="15"/>
      <c r="D21" s="48"/>
      <c r="E21" s="48"/>
      <c r="F21" s="48"/>
      <c r="G21" s="48"/>
      <c r="H21" s="22"/>
    </row>
    <row r="22" spans="1:8" ht="23.25">
      <c r="A22" s="48"/>
      <c r="B22" s="53" t="s">
        <v>162</v>
      </c>
      <c r="C22" s="15"/>
      <c r="D22" s="48"/>
      <c r="E22" s="48"/>
      <c r="F22" s="48"/>
      <c r="G22" s="48"/>
      <c r="H22" s="22"/>
    </row>
    <row r="23" spans="1:8" ht="23.25">
      <c r="A23" s="48"/>
      <c r="B23" s="53" t="s">
        <v>163</v>
      </c>
      <c r="C23" s="15"/>
      <c r="D23" s="48"/>
      <c r="E23" s="48"/>
      <c r="F23" s="48"/>
      <c r="G23" s="48"/>
      <c r="H23" s="22"/>
    </row>
    <row r="24" spans="1:8" ht="23.25">
      <c r="A24" s="48"/>
      <c r="B24" s="53" t="s">
        <v>164</v>
      </c>
      <c r="C24" s="15"/>
      <c r="D24" s="48"/>
      <c r="E24" s="48"/>
      <c r="F24" s="48"/>
      <c r="G24" s="48"/>
      <c r="H24" s="22"/>
    </row>
    <row r="25" spans="1:8" ht="23.25">
      <c r="A25" s="48"/>
      <c r="B25" s="53" t="s">
        <v>165</v>
      </c>
      <c r="C25" s="15"/>
      <c r="D25" s="48"/>
      <c r="E25" s="48"/>
      <c r="F25" s="48"/>
      <c r="G25" s="48"/>
      <c r="H25" s="22"/>
    </row>
    <row r="26" spans="1:8" ht="23.25">
      <c r="A26" s="48"/>
      <c r="B26" s="53" t="s">
        <v>166</v>
      </c>
      <c r="C26" s="15"/>
      <c r="D26" s="48"/>
      <c r="E26" s="48"/>
      <c r="F26" s="48"/>
      <c r="G26" s="48"/>
      <c r="H26" s="22"/>
    </row>
    <row r="27" spans="1:8" ht="23.25">
      <c r="A27" s="48"/>
      <c r="B27" s="53" t="s">
        <v>167</v>
      </c>
      <c r="C27" s="15"/>
      <c r="D27" s="48"/>
      <c r="E27" s="48"/>
      <c r="F27" s="48"/>
      <c r="G27" s="48"/>
      <c r="H27" s="22"/>
    </row>
    <row r="28" spans="1:8" ht="23.25">
      <c r="A28" s="48"/>
      <c r="B28" s="53" t="s">
        <v>168</v>
      </c>
      <c r="C28" s="15"/>
      <c r="D28" s="48"/>
      <c r="E28" s="48"/>
      <c r="F28" s="48"/>
      <c r="G28" s="48"/>
      <c r="H28" s="22"/>
    </row>
    <row r="29" spans="1:8" ht="23.25">
      <c r="A29" s="48"/>
      <c r="B29" s="53" t="s">
        <v>169</v>
      </c>
      <c r="C29" s="15"/>
      <c r="D29" s="48"/>
      <c r="E29" s="48"/>
      <c r="F29" s="48"/>
      <c r="G29" s="48"/>
      <c r="H29" s="22"/>
    </row>
    <row r="30" spans="1:8" ht="23.25">
      <c r="A30" s="48"/>
      <c r="B30" s="53"/>
      <c r="C30" s="15"/>
      <c r="D30" s="48"/>
      <c r="E30" s="48"/>
      <c r="F30" s="48"/>
      <c r="G30" s="48"/>
      <c r="H30" s="22"/>
    </row>
    <row r="31" spans="1:8" ht="23.25">
      <c r="A31" s="48"/>
      <c r="B31" s="53"/>
      <c r="C31" s="15"/>
      <c r="D31" s="48"/>
      <c r="E31" s="48"/>
      <c r="F31" s="48"/>
      <c r="G31" s="48"/>
      <c r="H31" s="22"/>
    </row>
    <row r="32" spans="1:8" ht="35.25" customHeight="1" thickBot="1">
      <c r="A32" s="96" t="s">
        <v>53</v>
      </c>
      <c r="B32" s="97"/>
      <c r="C32" s="59">
        <f>SUM(C9:C31)</f>
        <v>19481442</v>
      </c>
      <c r="D32" s="28"/>
      <c r="E32" s="28"/>
      <c r="F32" s="35">
        <f>SUM(F9:F31)</f>
        <v>6200020.54</v>
      </c>
      <c r="G32" s="28"/>
      <c r="H32" s="22"/>
    </row>
    <row r="33" spans="1:8" ht="24" thickTop="1">
      <c r="A33" s="22"/>
      <c r="B33" s="23"/>
      <c r="C33" s="1"/>
      <c r="D33" s="22"/>
      <c r="E33" s="22"/>
      <c r="F33" s="22"/>
      <c r="G33" s="22"/>
      <c r="H33" s="22"/>
    </row>
    <row r="34" spans="1:8" ht="23.25">
      <c r="A34" s="22"/>
      <c r="B34" s="23"/>
      <c r="C34" s="1"/>
      <c r="D34" s="22"/>
      <c r="E34" s="22"/>
      <c r="F34" s="22"/>
      <c r="G34" s="22"/>
      <c r="H34" s="22"/>
    </row>
    <row r="35" spans="1:8" ht="23.25">
      <c r="A35" s="22"/>
      <c r="B35" s="1"/>
      <c r="C35" s="1"/>
      <c r="D35" s="22"/>
      <c r="E35" s="22"/>
      <c r="F35" s="22"/>
      <c r="G35" s="22"/>
      <c r="H35" s="22"/>
    </row>
    <row r="36" spans="1:8" ht="23.25">
      <c r="A36" s="22"/>
      <c r="B36" s="1"/>
      <c r="C36" s="1"/>
      <c r="D36" s="22"/>
      <c r="E36" s="22"/>
      <c r="F36" s="22"/>
      <c r="G36" s="22"/>
      <c r="H36" s="22"/>
    </row>
    <row r="37" spans="1:8" ht="23.25">
      <c r="A37" s="22"/>
      <c r="B37" s="1"/>
      <c r="C37" s="1"/>
      <c r="D37" s="22"/>
      <c r="E37" s="22"/>
      <c r="F37" s="22"/>
      <c r="G37" s="22"/>
      <c r="H37" s="22"/>
    </row>
    <row r="38" spans="1:8" ht="23.25">
      <c r="A38" s="22"/>
      <c r="B38" s="1"/>
      <c r="C38" s="1"/>
      <c r="D38" s="22"/>
      <c r="E38" s="22"/>
      <c r="F38" s="22"/>
      <c r="G38" s="22"/>
      <c r="H38" s="22"/>
    </row>
    <row r="39" spans="1:8" ht="23.25">
      <c r="A39" s="22"/>
      <c r="B39" s="1"/>
      <c r="C39" s="1"/>
      <c r="D39" s="22"/>
      <c r="E39" s="22"/>
      <c r="F39" s="22"/>
      <c r="G39" s="22"/>
      <c r="H39" s="22"/>
    </row>
    <row r="40" spans="1:8" ht="26.25">
      <c r="A40" s="79" t="s">
        <v>0</v>
      </c>
      <c r="B40" s="79"/>
      <c r="C40" s="79"/>
      <c r="D40" s="79"/>
      <c r="E40" s="79"/>
      <c r="F40" s="79"/>
      <c r="G40" s="79"/>
      <c r="H40" s="22"/>
    </row>
    <row r="41" spans="1:8" ht="26.25">
      <c r="A41" s="79" t="s">
        <v>34</v>
      </c>
      <c r="B41" s="79"/>
      <c r="C41" s="79"/>
      <c r="D41" s="79"/>
      <c r="E41" s="79"/>
      <c r="F41" s="79"/>
      <c r="G41" s="79"/>
      <c r="H41" s="22"/>
    </row>
    <row r="42" spans="1:8" ht="26.25">
      <c r="A42" s="79" t="s">
        <v>35</v>
      </c>
      <c r="B42" s="79"/>
      <c r="C42" s="79"/>
      <c r="D42" s="79"/>
      <c r="E42" s="79"/>
      <c r="F42" s="79"/>
      <c r="G42" s="79"/>
      <c r="H42" s="22"/>
    </row>
    <row r="43" spans="1:8" ht="26.25">
      <c r="A43" s="18"/>
      <c r="B43" s="18"/>
      <c r="C43" s="18"/>
      <c r="D43" s="18"/>
      <c r="E43" s="18"/>
      <c r="F43" s="18"/>
      <c r="G43" s="18"/>
      <c r="H43" s="22"/>
    </row>
    <row r="44" spans="1:8" ht="23.25">
      <c r="A44" s="2" t="s">
        <v>74</v>
      </c>
      <c r="B44" s="1"/>
      <c r="C44" s="1"/>
      <c r="D44" s="1"/>
      <c r="E44" s="1"/>
      <c r="F44" s="1"/>
      <c r="G44" s="1"/>
      <c r="H44" s="22"/>
    </row>
    <row r="45" spans="1:8" ht="23.25">
      <c r="A45" s="2" t="s">
        <v>5</v>
      </c>
      <c r="B45" s="1"/>
      <c r="C45" s="1"/>
      <c r="D45" s="1"/>
      <c r="E45" s="1"/>
      <c r="F45" s="1"/>
      <c r="G45" s="1"/>
      <c r="H45" s="22"/>
    </row>
    <row r="46" spans="1:8" ht="23.25">
      <c r="A46" s="92" t="s">
        <v>135</v>
      </c>
      <c r="B46" s="92" t="s">
        <v>136</v>
      </c>
      <c r="C46" s="92" t="s">
        <v>137</v>
      </c>
      <c r="D46" s="87" t="s">
        <v>138</v>
      </c>
      <c r="E46" s="88"/>
      <c r="F46" s="92" t="s">
        <v>141</v>
      </c>
      <c r="G46" s="92" t="s">
        <v>142</v>
      </c>
      <c r="H46" s="22"/>
    </row>
    <row r="47" spans="1:8" ht="23.25">
      <c r="A47" s="93"/>
      <c r="B47" s="93"/>
      <c r="C47" s="93"/>
      <c r="D47" s="17" t="s">
        <v>139</v>
      </c>
      <c r="E47" s="17" t="s">
        <v>140</v>
      </c>
      <c r="F47" s="93"/>
      <c r="G47" s="93"/>
      <c r="H47" s="22"/>
    </row>
    <row r="48" spans="1:8" ht="23.25">
      <c r="A48" s="12" t="s">
        <v>171</v>
      </c>
      <c r="B48" s="52" t="s">
        <v>143</v>
      </c>
      <c r="C48" s="49">
        <v>10198000</v>
      </c>
      <c r="D48" s="13" t="s">
        <v>146</v>
      </c>
      <c r="E48" s="50" t="s">
        <v>147</v>
      </c>
      <c r="F48" s="49">
        <v>2192492.32</v>
      </c>
      <c r="G48" s="60" t="s">
        <v>148</v>
      </c>
      <c r="H48" s="22"/>
    </row>
    <row r="49" spans="1:8" ht="23.25">
      <c r="A49" s="15" t="s">
        <v>170</v>
      </c>
      <c r="B49" s="53" t="s">
        <v>144</v>
      </c>
      <c r="C49" s="15"/>
      <c r="D49" s="15"/>
      <c r="E49" s="15"/>
      <c r="F49" s="15"/>
      <c r="G49" s="53"/>
      <c r="H49" s="22"/>
    </row>
    <row r="50" spans="1:9" ht="23.25">
      <c r="A50" s="15"/>
      <c r="B50" s="53" t="s">
        <v>145</v>
      </c>
      <c r="C50" s="15"/>
      <c r="D50" s="15"/>
      <c r="E50" s="15"/>
      <c r="F50" s="15"/>
      <c r="G50" s="53"/>
      <c r="H50" s="22"/>
      <c r="I50" s="5"/>
    </row>
    <row r="51" spans="1:9" ht="23.25">
      <c r="A51" s="15"/>
      <c r="B51" s="53"/>
      <c r="C51" s="15"/>
      <c r="D51" s="15"/>
      <c r="E51" s="15"/>
      <c r="F51" s="15"/>
      <c r="G51" s="53"/>
      <c r="I51" s="5"/>
    </row>
    <row r="52" spans="1:7" ht="23.25">
      <c r="A52" s="15" t="s">
        <v>149</v>
      </c>
      <c r="B52" s="53" t="s">
        <v>153</v>
      </c>
      <c r="C52" s="14">
        <v>9283442</v>
      </c>
      <c r="D52" s="51" t="s">
        <v>150</v>
      </c>
      <c r="E52" s="51" t="s">
        <v>151</v>
      </c>
      <c r="F52" s="14">
        <v>2171939.57</v>
      </c>
      <c r="G52" s="61" t="s">
        <v>152</v>
      </c>
    </row>
    <row r="53" spans="1:7" ht="23.25">
      <c r="A53" s="48"/>
      <c r="B53" s="53" t="s">
        <v>154</v>
      </c>
      <c r="C53" s="15"/>
      <c r="D53" s="48"/>
      <c r="E53" s="48"/>
      <c r="F53" s="48"/>
      <c r="G53" s="48"/>
    </row>
    <row r="54" spans="1:7" ht="23.25">
      <c r="A54" s="48"/>
      <c r="B54" s="53" t="s">
        <v>155</v>
      </c>
      <c r="C54" s="15"/>
      <c r="D54" s="48"/>
      <c r="E54" s="48"/>
      <c r="F54" s="48"/>
      <c r="G54" s="48"/>
    </row>
    <row r="55" spans="1:7" ht="23.25">
      <c r="A55" s="48"/>
      <c r="B55" s="53" t="s">
        <v>156</v>
      </c>
      <c r="C55" s="15"/>
      <c r="D55" s="48"/>
      <c r="E55" s="48"/>
      <c r="F55" s="48"/>
      <c r="G55" s="48"/>
    </row>
    <row r="56" spans="1:7" ht="23.25">
      <c r="A56" s="48"/>
      <c r="B56" s="53" t="s">
        <v>157</v>
      </c>
      <c r="C56" s="15"/>
      <c r="D56" s="48"/>
      <c r="E56" s="48"/>
      <c r="F56" s="48"/>
      <c r="G56" s="48"/>
    </row>
    <row r="57" spans="1:7" ht="23.25">
      <c r="A57" s="48"/>
      <c r="B57" s="53" t="s">
        <v>158</v>
      </c>
      <c r="C57" s="15"/>
      <c r="D57" s="48"/>
      <c r="E57" s="48"/>
      <c r="F57" s="48"/>
      <c r="G57" s="48"/>
    </row>
    <row r="58" spans="1:7" ht="23.25">
      <c r="A58" s="48"/>
      <c r="B58" s="53" t="s">
        <v>159</v>
      </c>
      <c r="C58" s="15"/>
      <c r="D58" s="48"/>
      <c r="E58" s="48"/>
      <c r="F58" s="48"/>
      <c r="G58" s="48"/>
    </row>
    <row r="59" spans="1:7" ht="23.25">
      <c r="A59" s="48"/>
      <c r="B59" s="53" t="s">
        <v>160</v>
      </c>
      <c r="C59" s="15"/>
      <c r="D59" s="48"/>
      <c r="E59" s="48"/>
      <c r="F59" s="48"/>
      <c r="G59" s="48"/>
    </row>
    <row r="60" spans="1:7" ht="23.25">
      <c r="A60" s="48"/>
      <c r="B60" s="53" t="s">
        <v>161</v>
      </c>
      <c r="C60" s="15"/>
      <c r="D60" s="48"/>
      <c r="E60" s="48"/>
      <c r="F60" s="48"/>
      <c r="G60" s="48"/>
    </row>
    <row r="61" spans="1:7" ht="23.25">
      <c r="A61" s="48"/>
      <c r="B61" s="53" t="s">
        <v>162</v>
      </c>
      <c r="C61" s="15"/>
      <c r="D61" s="48"/>
      <c r="E61" s="48"/>
      <c r="F61" s="48"/>
      <c r="G61" s="48"/>
    </row>
    <row r="62" spans="1:7" ht="23.25">
      <c r="A62" s="48"/>
      <c r="B62" s="53" t="s">
        <v>163</v>
      </c>
      <c r="C62" s="15"/>
      <c r="D62" s="48"/>
      <c r="E62" s="48"/>
      <c r="F62" s="48"/>
      <c r="G62" s="48"/>
    </row>
    <row r="63" spans="1:7" ht="23.25">
      <c r="A63" s="48"/>
      <c r="B63" s="53" t="s">
        <v>164</v>
      </c>
      <c r="C63" s="15"/>
      <c r="D63" s="48"/>
      <c r="E63" s="48"/>
      <c r="F63" s="48"/>
      <c r="G63" s="48"/>
    </row>
    <row r="64" spans="1:7" ht="23.25">
      <c r="A64" s="48"/>
      <c r="B64" s="53" t="s">
        <v>165</v>
      </c>
      <c r="C64" s="15"/>
      <c r="D64" s="48"/>
      <c r="E64" s="48"/>
      <c r="F64" s="48"/>
      <c r="G64" s="48"/>
    </row>
    <row r="65" spans="1:7" ht="23.25">
      <c r="A65" s="48"/>
      <c r="B65" s="53" t="s">
        <v>166</v>
      </c>
      <c r="C65" s="15"/>
      <c r="D65" s="48"/>
      <c r="E65" s="48"/>
      <c r="F65" s="48"/>
      <c r="G65" s="48"/>
    </row>
    <row r="66" spans="1:7" ht="23.25">
      <c r="A66" s="48"/>
      <c r="B66" s="53" t="s">
        <v>167</v>
      </c>
      <c r="C66" s="15"/>
      <c r="D66" s="48"/>
      <c r="E66" s="48"/>
      <c r="F66" s="48"/>
      <c r="G66" s="48"/>
    </row>
    <row r="67" spans="1:7" ht="23.25">
      <c r="A67" s="48"/>
      <c r="B67" s="53" t="s">
        <v>168</v>
      </c>
      <c r="C67" s="15"/>
      <c r="D67" s="48"/>
      <c r="E67" s="48"/>
      <c r="F67" s="48"/>
      <c r="G67" s="48"/>
    </row>
    <row r="68" spans="1:7" ht="23.25">
      <c r="A68" s="48"/>
      <c r="B68" s="53" t="s">
        <v>169</v>
      </c>
      <c r="C68" s="15"/>
      <c r="D68" s="48"/>
      <c r="E68" s="48"/>
      <c r="F68" s="48"/>
      <c r="G68" s="48"/>
    </row>
    <row r="69" spans="1:7" ht="23.25">
      <c r="A69" s="48"/>
      <c r="B69" s="53"/>
      <c r="C69" s="15"/>
      <c r="D69" s="48"/>
      <c r="E69" s="48"/>
      <c r="F69" s="48"/>
      <c r="G69" s="48"/>
    </row>
    <row r="70" spans="1:7" ht="23.25">
      <c r="A70" s="48"/>
      <c r="B70" s="53"/>
      <c r="C70" s="15"/>
      <c r="D70" s="48"/>
      <c r="E70" s="48"/>
      <c r="F70" s="48"/>
      <c r="G70" s="48"/>
    </row>
    <row r="71" spans="1:7" ht="36" customHeight="1" thickBot="1">
      <c r="A71" s="96" t="s">
        <v>53</v>
      </c>
      <c r="B71" s="97"/>
      <c r="C71" s="59">
        <f>SUM(C48:C70)</f>
        <v>19481442</v>
      </c>
      <c r="D71" s="28"/>
      <c r="E71" s="28"/>
      <c r="F71" s="35">
        <f>SUM(F48:F70)</f>
        <v>4364431.89</v>
      </c>
      <c r="G71" s="28"/>
    </row>
    <row r="72" ht="15" thickTop="1"/>
  </sheetData>
  <sheetProtection/>
  <mergeCells count="20">
    <mergeCell ref="G7:G8"/>
    <mergeCell ref="A32:B32"/>
    <mergeCell ref="A71:B71"/>
    <mergeCell ref="A42:G42"/>
    <mergeCell ref="A46:A47"/>
    <mergeCell ref="B46:B47"/>
    <mergeCell ref="C46:C47"/>
    <mergeCell ref="D46:E46"/>
    <mergeCell ref="F46:F47"/>
    <mergeCell ref="G46:G47"/>
    <mergeCell ref="A1:G1"/>
    <mergeCell ref="A2:G2"/>
    <mergeCell ref="A3:G3"/>
    <mergeCell ref="A40:G40"/>
    <mergeCell ref="A41:G41"/>
    <mergeCell ref="A7:A8"/>
    <mergeCell ref="B7:B8"/>
    <mergeCell ref="C7:C8"/>
    <mergeCell ref="D7:E7"/>
    <mergeCell ref="F7:F8"/>
  </mergeCells>
  <printOptions/>
  <pageMargins left="0.7086614173228347" right="0.11811023622047245" top="0.7480314960629921" bottom="0.7480314960629921" header="0.31496062992125984" footer="0.31496062992125984"/>
  <pageSetup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3.00390625" style="1" customWidth="1"/>
    <col min="2" max="3" width="9.00390625" style="1" customWidth="1"/>
    <col min="4" max="4" width="27.140625" style="1" customWidth="1"/>
    <col min="5" max="6" width="11.140625" style="1" bestFit="1" customWidth="1"/>
    <col min="7" max="7" width="12.00390625" style="1" bestFit="1" customWidth="1"/>
    <col min="8" max="9" width="11.28125" style="1" customWidth="1"/>
    <col min="10" max="10" width="12.7109375" style="0" customWidth="1"/>
  </cols>
  <sheetData>
    <row r="1" spans="1:10" ht="26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6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6.25">
      <c r="A3" s="79" t="s">
        <v>116</v>
      </c>
      <c r="B3" s="79"/>
      <c r="C3" s="79"/>
      <c r="D3" s="79"/>
      <c r="E3" s="79"/>
      <c r="F3" s="79"/>
      <c r="G3" s="79"/>
      <c r="H3" s="79"/>
      <c r="I3" s="79"/>
      <c r="J3" s="79"/>
    </row>
    <row r="4" spans="1:3" ht="23.25">
      <c r="A4" s="2" t="s">
        <v>117</v>
      </c>
      <c r="B4" s="2"/>
      <c r="C4" s="2"/>
    </row>
    <row r="5" spans="5:10" ht="23.25">
      <c r="E5" s="87" t="s">
        <v>5</v>
      </c>
      <c r="F5" s="95"/>
      <c r="G5" s="88"/>
      <c r="H5" s="87" t="s">
        <v>4</v>
      </c>
      <c r="I5" s="95"/>
      <c r="J5" s="88"/>
    </row>
    <row r="6" spans="1:10" ht="23.25">
      <c r="A6" s="1" t="s">
        <v>118</v>
      </c>
      <c r="E6" s="36"/>
      <c r="F6" s="37"/>
      <c r="G6" s="38">
        <v>25781613.49</v>
      </c>
      <c r="H6" s="36"/>
      <c r="I6" s="37"/>
      <c r="J6" s="38">
        <v>24958535.64</v>
      </c>
    </row>
    <row r="7" spans="2:10" ht="23.25">
      <c r="B7" s="1" t="s">
        <v>119</v>
      </c>
      <c r="E7" s="39">
        <v>1005365.64</v>
      </c>
      <c r="F7" s="7"/>
      <c r="G7" s="40"/>
      <c r="H7" s="39">
        <v>1899721.6</v>
      </c>
      <c r="I7" s="7"/>
      <c r="J7" s="40"/>
    </row>
    <row r="8" spans="2:10" ht="23.25">
      <c r="B8" s="1" t="s">
        <v>125</v>
      </c>
      <c r="E8" s="41" t="s">
        <v>134</v>
      </c>
      <c r="F8" s="7"/>
      <c r="G8" s="40"/>
      <c r="H8" s="41" t="s">
        <v>120</v>
      </c>
      <c r="I8" s="7"/>
      <c r="J8" s="40"/>
    </row>
    <row r="9" spans="2:10" ht="23.25">
      <c r="B9" s="1" t="s">
        <v>121</v>
      </c>
      <c r="E9" s="39"/>
      <c r="F9" s="7">
        <v>754024.23</v>
      </c>
      <c r="G9" s="40"/>
      <c r="H9" s="39"/>
      <c r="I9" s="7">
        <v>1424791.2</v>
      </c>
      <c r="J9" s="40"/>
    </row>
    <row r="10" spans="2:10" ht="23.25">
      <c r="B10" s="1" t="s">
        <v>124</v>
      </c>
      <c r="E10" s="39"/>
      <c r="F10" s="7">
        <v>1065588.65</v>
      </c>
      <c r="G10" s="40"/>
      <c r="H10" s="39"/>
      <c r="I10" s="7">
        <v>1045941.98</v>
      </c>
      <c r="J10" s="40"/>
    </row>
    <row r="11" spans="2:10" ht="23.25">
      <c r="B11" s="1" t="s">
        <v>122</v>
      </c>
      <c r="E11" s="39"/>
      <c r="F11" s="7">
        <v>770000</v>
      </c>
      <c r="G11" s="40"/>
      <c r="H11" s="39"/>
      <c r="I11" s="7">
        <v>1020344.67</v>
      </c>
      <c r="J11" s="40"/>
    </row>
    <row r="12" spans="2:10" ht="23.25">
      <c r="B12" s="1" t="s">
        <v>123</v>
      </c>
      <c r="E12" s="39"/>
      <c r="F12" s="7">
        <v>72320</v>
      </c>
      <c r="G12" s="40"/>
      <c r="H12" s="39"/>
      <c r="I12" s="7">
        <v>5000</v>
      </c>
      <c r="J12" s="40"/>
    </row>
    <row r="13" spans="2:10" ht="23.25">
      <c r="B13" s="1" t="s">
        <v>172</v>
      </c>
      <c r="E13" s="39"/>
      <c r="F13" s="7">
        <v>13677</v>
      </c>
      <c r="G13" s="40"/>
      <c r="H13" s="39"/>
      <c r="I13" s="7">
        <v>0</v>
      </c>
      <c r="J13" s="40"/>
    </row>
    <row r="14" spans="2:10" ht="23.25">
      <c r="B14" s="1" t="s">
        <v>173</v>
      </c>
      <c r="E14" s="39"/>
      <c r="F14" s="7">
        <v>4266.09</v>
      </c>
      <c r="G14" s="40"/>
      <c r="H14" s="39"/>
      <c r="I14" s="7">
        <v>0</v>
      </c>
      <c r="J14" s="40"/>
    </row>
    <row r="15" spans="2:10" ht="23.25">
      <c r="B15" s="1" t="s">
        <v>231</v>
      </c>
      <c r="E15" s="39"/>
      <c r="F15" s="42" t="s">
        <v>174</v>
      </c>
      <c r="G15" s="43">
        <v>543725.97</v>
      </c>
      <c r="H15" s="39"/>
      <c r="I15" s="42" t="s">
        <v>232</v>
      </c>
      <c r="J15" s="43">
        <v>823077.85</v>
      </c>
    </row>
    <row r="16" spans="1:10" ht="24" thickBot="1">
      <c r="A16" s="1" t="s">
        <v>126</v>
      </c>
      <c r="E16" s="39"/>
      <c r="F16" s="7"/>
      <c r="G16" s="73">
        <f>SUM(G6:G15)</f>
        <v>26325339.459999997</v>
      </c>
      <c r="H16" s="39"/>
      <c r="I16" s="7"/>
      <c r="J16" s="44">
        <f>SUM(J6:J15)</f>
        <v>25781613.490000002</v>
      </c>
    </row>
    <row r="17" spans="5:10" ht="24" thickTop="1">
      <c r="E17" s="45"/>
      <c r="F17" s="8"/>
      <c r="G17" s="43"/>
      <c r="H17" s="45"/>
      <c r="I17" s="8"/>
      <c r="J17" s="43"/>
    </row>
    <row r="18" spans="5:10" ht="23.25">
      <c r="E18" s="7"/>
      <c r="F18" s="7"/>
      <c r="G18" s="7"/>
      <c r="H18" s="7"/>
      <c r="I18" s="7"/>
      <c r="J18" s="7"/>
    </row>
    <row r="19" spans="5:10" ht="23.25">
      <c r="E19" s="7"/>
      <c r="F19" s="7"/>
      <c r="G19" s="7"/>
      <c r="H19" s="7"/>
      <c r="I19" s="7"/>
      <c r="J19" s="7"/>
    </row>
    <row r="20" spans="1:10" ht="23.25">
      <c r="A20" s="1" t="s">
        <v>127</v>
      </c>
      <c r="E20" s="27"/>
      <c r="F20" s="27"/>
      <c r="G20" s="46" t="s">
        <v>5</v>
      </c>
      <c r="H20" s="5"/>
      <c r="I20" s="5"/>
      <c r="J20" s="46" t="s">
        <v>4</v>
      </c>
    </row>
    <row r="21" spans="1:10" ht="23.25">
      <c r="A21" s="1" t="s">
        <v>128</v>
      </c>
      <c r="B21" s="1" t="s">
        <v>129</v>
      </c>
      <c r="E21" s="5"/>
      <c r="F21" s="5"/>
      <c r="G21" s="5">
        <v>4394813.2</v>
      </c>
      <c r="H21" s="5"/>
      <c r="I21" s="5"/>
      <c r="J21" s="5">
        <v>4252874.96</v>
      </c>
    </row>
    <row r="22" spans="2:10" ht="23.25">
      <c r="B22" s="1" t="s">
        <v>130</v>
      </c>
      <c r="E22" s="5"/>
      <c r="F22" s="5"/>
      <c r="G22" s="5">
        <v>6473.43</v>
      </c>
      <c r="H22" s="5"/>
      <c r="I22" s="5"/>
      <c r="J22" s="5">
        <v>5408.79</v>
      </c>
    </row>
    <row r="23" spans="2:10" ht="23.25">
      <c r="B23" s="1" t="s">
        <v>131</v>
      </c>
      <c r="E23" s="5"/>
      <c r="F23" s="5"/>
      <c r="G23" s="5">
        <v>5000</v>
      </c>
      <c r="H23" s="5"/>
      <c r="I23" s="5"/>
      <c r="J23" s="5">
        <v>5000</v>
      </c>
    </row>
    <row r="24" spans="2:10" ht="23.25">
      <c r="B24" s="1" t="s">
        <v>132</v>
      </c>
      <c r="E24" s="5"/>
      <c r="F24" s="5"/>
      <c r="G24" s="5">
        <v>228000</v>
      </c>
      <c r="H24" s="5"/>
      <c r="I24" s="5"/>
      <c r="J24" s="5">
        <v>1129151.13</v>
      </c>
    </row>
    <row r="25" spans="2:10" ht="23.25">
      <c r="B25" s="1" t="s">
        <v>133</v>
      </c>
      <c r="E25" s="5"/>
      <c r="F25" s="5"/>
      <c r="G25" s="5">
        <v>15117010.11</v>
      </c>
      <c r="H25" s="5"/>
      <c r="I25" s="5"/>
      <c r="J25" s="5">
        <v>13281421.46</v>
      </c>
    </row>
    <row r="26" spans="2:10" ht="23.25">
      <c r="B26" s="1" t="s">
        <v>180</v>
      </c>
      <c r="E26" s="5"/>
      <c r="F26" s="5"/>
      <c r="G26" s="5">
        <v>6574042.72</v>
      </c>
      <c r="J26" s="5">
        <v>7107757.15</v>
      </c>
    </row>
    <row r="27" spans="5:10" ht="24" thickBot="1">
      <c r="E27" s="5"/>
      <c r="F27" s="5"/>
      <c r="G27" s="24">
        <f>SUM(G21:G26)</f>
        <v>26325339.459999997</v>
      </c>
      <c r="J27" s="24">
        <f>SUM(J21:J26)</f>
        <v>25781613.490000002</v>
      </c>
    </row>
    <row r="28" spans="5:7" ht="24" thickTop="1">
      <c r="E28" s="5"/>
      <c r="F28" s="5"/>
      <c r="G28" s="63"/>
    </row>
    <row r="29" spans="5:7" ht="23.25">
      <c r="E29" s="5"/>
      <c r="F29" s="5"/>
      <c r="G29" s="63"/>
    </row>
    <row r="30" spans="5:7" ht="23.25">
      <c r="E30" s="5"/>
      <c r="F30" s="5"/>
      <c r="G30" s="5"/>
    </row>
    <row r="31" spans="5:12" ht="23.25">
      <c r="E31" s="47"/>
      <c r="F31" s="5"/>
      <c r="J31" s="1"/>
      <c r="K31" s="47"/>
      <c r="L31" s="47"/>
    </row>
    <row r="32" spans="2:12" ht="23.25">
      <c r="B32" s="1" t="s">
        <v>177</v>
      </c>
      <c r="E32" s="5"/>
      <c r="F32" s="47" t="s">
        <v>190</v>
      </c>
      <c r="G32" s="47" t="s">
        <v>179</v>
      </c>
      <c r="J32" s="1"/>
      <c r="K32" s="5"/>
      <c r="L32" s="5"/>
    </row>
    <row r="33" spans="2:12" ht="23.25">
      <c r="B33" s="62" t="s">
        <v>178</v>
      </c>
      <c r="C33" s="62"/>
      <c r="D33" s="62"/>
      <c r="E33" s="5"/>
      <c r="F33" s="5">
        <v>0</v>
      </c>
      <c r="G33" s="5">
        <v>3000000</v>
      </c>
      <c r="H33" s="62"/>
      <c r="I33" s="62"/>
      <c r="J33" s="62"/>
      <c r="K33" s="5"/>
      <c r="L33" s="5"/>
    </row>
    <row r="34" spans="5:7" ht="23.25">
      <c r="E34" s="5"/>
      <c r="F34" s="5"/>
      <c r="G34" s="5"/>
    </row>
  </sheetData>
  <sheetProtection/>
  <mergeCells count="5">
    <mergeCell ref="E5:G5"/>
    <mergeCell ref="H5:J5"/>
    <mergeCell ref="A1:J1"/>
    <mergeCell ref="A2:J2"/>
    <mergeCell ref="A3:J3"/>
  </mergeCells>
  <printOptions/>
  <pageMargins left="0.7086614173228347" right="0.11811023622047245" top="0.7480314960629921" bottom="0.15748031496062992" header="0.31496062992125984" footer="0.31496062992125984"/>
  <pageSetup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1">
      <selection activeCell="G24" sqref="G24"/>
    </sheetView>
  </sheetViews>
  <sheetFormatPr defaultColWidth="9.140625" defaultRowHeight="15"/>
  <cols>
    <col min="1" max="1" width="15.8515625" style="0" customWidth="1"/>
    <col min="2" max="2" width="18.00390625" style="0" customWidth="1"/>
    <col min="3" max="3" width="35.00390625" style="0" customWidth="1"/>
    <col min="4" max="4" width="15.421875" style="0" customWidth="1"/>
    <col min="5" max="5" width="13.421875" style="0" customWidth="1"/>
    <col min="6" max="6" width="15.421875" style="0" customWidth="1"/>
    <col min="7" max="7" width="13.28125" style="0" customWidth="1"/>
    <col min="8" max="8" width="17.28125" style="0" customWidth="1"/>
  </cols>
  <sheetData>
    <row r="1" spans="1:8" s="1" customFormat="1" ht="23.25">
      <c r="A1" s="94" t="s">
        <v>0</v>
      </c>
      <c r="B1" s="94"/>
      <c r="C1" s="94"/>
      <c r="D1" s="94"/>
      <c r="E1" s="94"/>
      <c r="F1" s="94"/>
      <c r="G1" s="94"/>
      <c r="H1" s="94"/>
    </row>
    <row r="2" spans="1:8" s="1" customFormat="1" ht="23.25">
      <c r="A2" s="94" t="s">
        <v>34</v>
      </c>
      <c r="B2" s="94"/>
      <c r="C2" s="94"/>
      <c r="D2" s="94"/>
      <c r="E2" s="94"/>
      <c r="F2" s="94"/>
      <c r="G2" s="94"/>
      <c r="H2" s="94"/>
    </row>
    <row r="3" spans="1:8" s="1" customFormat="1" ht="23.25">
      <c r="A3" s="94" t="s">
        <v>222</v>
      </c>
      <c r="B3" s="94"/>
      <c r="C3" s="94"/>
      <c r="D3" s="94"/>
      <c r="E3" s="94"/>
      <c r="F3" s="94"/>
      <c r="G3" s="94"/>
      <c r="H3" s="94"/>
    </row>
    <row r="4" spans="1:8" s="1" customFormat="1" ht="15" customHeight="1">
      <c r="A4" s="2"/>
      <c r="B4" s="2"/>
      <c r="C4" s="2"/>
      <c r="D4" s="2"/>
      <c r="E4" s="2"/>
      <c r="F4" s="2"/>
      <c r="G4" s="2"/>
      <c r="H4" s="2"/>
    </row>
    <row r="5" spans="1:8" s="1" customFormat="1" ht="23.25">
      <c r="A5" s="2" t="s">
        <v>240</v>
      </c>
      <c r="B5" s="2"/>
      <c r="C5" s="2"/>
      <c r="D5" s="2"/>
      <c r="E5" s="2"/>
      <c r="F5" s="2"/>
      <c r="G5" s="2"/>
      <c r="H5" s="2"/>
    </row>
    <row r="6" spans="1:8" s="1" customFormat="1" ht="23.25">
      <c r="A6" s="2" t="s">
        <v>5</v>
      </c>
      <c r="B6" s="2"/>
      <c r="C6" s="2"/>
      <c r="D6" s="2"/>
      <c r="E6" s="2"/>
      <c r="F6" s="2"/>
      <c r="G6" s="2"/>
      <c r="H6" s="2"/>
    </row>
    <row r="7" s="1" customFormat="1" ht="15" customHeight="1"/>
    <row r="8" spans="1:8" s="1" customFormat="1" ht="23.25">
      <c r="A8" s="92" t="s">
        <v>194</v>
      </c>
      <c r="B8" s="92" t="s">
        <v>195</v>
      </c>
      <c r="C8" s="92" t="s">
        <v>196</v>
      </c>
      <c r="D8" s="75" t="s">
        <v>233</v>
      </c>
      <c r="E8" s="92" t="s">
        <v>235</v>
      </c>
      <c r="F8" s="92" t="s">
        <v>236</v>
      </c>
      <c r="G8" s="92" t="s">
        <v>237</v>
      </c>
      <c r="H8" s="92" t="s">
        <v>238</v>
      </c>
    </row>
    <row r="9" spans="1:8" s="1" customFormat="1" ht="23.25">
      <c r="A9" s="93"/>
      <c r="B9" s="93"/>
      <c r="C9" s="93"/>
      <c r="D9" s="74" t="s">
        <v>234</v>
      </c>
      <c r="E9" s="93"/>
      <c r="F9" s="93"/>
      <c r="G9" s="93"/>
      <c r="H9" s="93"/>
    </row>
    <row r="10" spans="1:8" s="1" customFormat="1" ht="23.25">
      <c r="A10" s="68" t="s">
        <v>214</v>
      </c>
      <c r="B10" s="68" t="s">
        <v>215</v>
      </c>
      <c r="C10" s="68" t="s">
        <v>239</v>
      </c>
      <c r="D10" s="70">
        <v>3000000</v>
      </c>
      <c r="E10" s="70">
        <v>2136150</v>
      </c>
      <c r="F10" s="70">
        <v>2136000</v>
      </c>
      <c r="G10" s="70">
        <v>0</v>
      </c>
      <c r="H10" s="70">
        <v>0</v>
      </c>
    </row>
    <row r="11" spans="1:8" s="1" customFormat="1" ht="23.25">
      <c r="A11" s="67"/>
      <c r="B11" s="67"/>
      <c r="C11" s="67"/>
      <c r="D11" s="69"/>
      <c r="E11" s="69"/>
      <c r="F11" s="69"/>
      <c r="G11" s="69"/>
      <c r="H11" s="69"/>
    </row>
    <row r="12" spans="1:8" s="1" customFormat="1" ht="23.25">
      <c r="A12" s="67"/>
      <c r="B12" s="67"/>
      <c r="C12" s="67"/>
      <c r="D12" s="69"/>
      <c r="E12" s="69"/>
      <c r="F12" s="69"/>
      <c r="G12" s="69"/>
      <c r="H12" s="69"/>
    </row>
    <row r="13" spans="1:8" s="1" customFormat="1" ht="23.25">
      <c r="A13" s="67"/>
      <c r="B13" s="67"/>
      <c r="C13" s="67"/>
      <c r="D13" s="69"/>
      <c r="E13" s="69"/>
      <c r="F13" s="69"/>
      <c r="G13" s="69"/>
      <c r="H13" s="69"/>
    </row>
    <row r="14" spans="1:8" s="1" customFormat="1" ht="23.25">
      <c r="A14" s="67"/>
      <c r="B14" s="67"/>
      <c r="C14" s="17" t="s">
        <v>53</v>
      </c>
      <c r="D14" s="71">
        <f>SUM(D10:D13)</f>
        <v>3000000</v>
      </c>
      <c r="E14" s="71">
        <f>SUM(E10:E13)</f>
        <v>2136150</v>
      </c>
      <c r="F14" s="71">
        <f>SUM(F10:F13)</f>
        <v>2136000</v>
      </c>
      <c r="G14" s="71">
        <f>SUM(G10:G13)</f>
        <v>0</v>
      </c>
      <c r="H14" s="69"/>
    </row>
    <row r="15" spans="1:8" s="1" customFormat="1" ht="23.25">
      <c r="A15" s="77"/>
      <c r="B15" s="77"/>
      <c r="C15" s="77"/>
      <c r="D15" s="7"/>
      <c r="E15" s="7"/>
      <c r="F15" s="7"/>
      <c r="G15" s="7"/>
      <c r="H15" s="7"/>
    </row>
    <row r="16" s="1" customFormat="1" ht="23.25"/>
    <row r="17" s="1" customFormat="1" ht="23.25">
      <c r="A17" s="2" t="s">
        <v>4</v>
      </c>
    </row>
    <row r="18" s="1" customFormat="1" ht="15" customHeight="1"/>
    <row r="19" spans="1:8" s="1" customFormat="1" ht="23.25">
      <c r="A19" s="92" t="s">
        <v>194</v>
      </c>
      <c r="B19" s="92" t="s">
        <v>195</v>
      </c>
      <c r="C19" s="92" t="s">
        <v>196</v>
      </c>
      <c r="D19" s="75" t="s">
        <v>233</v>
      </c>
      <c r="E19" s="92" t="s">
        <v>235</v>
      </c>
      <c r="F19" s="92" t="s">
        <v>236</v>
      </c>
      <c r="G19" s="92" t="s">
        <v>237</v>
      </c>
      <c r="H19" s="92" t="s">
        <v>238</v>
      </c>
    </row>
    <row r="20" spans="1:8" s="1" customFormat="1" ht="23.25">
      <c r="A20" s="93"/>
      <c r="B20" s="93"/>
      <c r="C20" s="93"/>
      <c r="D20" s="74" t="s">
        <v>234</v>
      </c>
      <c r="E20" s="93"/>
      <c r="F20" s="93"/>
      <c r="G20" s="93"/>
      <c r="H20" s="93"/>
    </row>
    <row r="21" spans="1:8" s="1" customFormat="1" ht="23.25">
      <c r="A21" s="68" t="s">
        <v>214</v>
      </c>
      <c r="B21" s="68" t="s">
        <v>215</v>
      </c>
      <c r="C21" s="68" t="s">
        <v>241</v>
      </c>
      <c r="D21" s="70">
        <v>2022000</v>
      </c>
      <c r="E21" s="70">
        <v>1830000</v>
      </c>
      <c r="F21" s="70">
        <v>1830000</v>
      </c>
      <c r="G21" s="70">
        <v>0</v>
      </c>
      <c r="H21" s="70">
        <v>0</v>
      </c>
    </row>
    <row r="22" spans="1:8" s="1" customFormat="1" ht="23.25">
      <c r="A22" s="68" t="s">
        <v>214</v>
      </c>
      <c r="B22" s="68" t="s">
        <v>215</v>
      </c>
      <c r="C22" s="67" t="s">
        <v>242</v>
      </c>
      <c r="D22" s="69">
        <v>845000</v>
      </c>
      <c r="E22" s="69">
        <v>834000</v>
      </c>
      <c r="F22" s="69">
        <v>834000</v>
      </c>
      <c r="G22" s="69">
        <v>0</v>
      </c>
      <c r="H22" s="69">
        <v>0</v>
      </c>
    </row>
    <row r="23" spans="1:8" s="1" customFormat="1" ht="23.25">
      <c r="A23" s="68" t="s">
        <v>214</v>
      </c>
      <c r="B23" s="68" t="s">
        <v>215</v>
      </c>
      <c r="C23" s="68" t="s">
        <v>239</v>
      </c>
      <c r="D23" s="70">
        <v>3000000</v>
      </c>
      <c r="E23" s="69">
        <v>0</v>
      </c>
      <c r="F23" s="69">
        <v>0</v>
      </c>
      <c r="G23" s="69">
        <v>3000000</v>
      </c>
      <c r="H23" s="69">
        <v>3000000</v>
      </c>
    </row>
    <row r="24" spans="1:8" s="1" customFormat="1" ht="23.25">
      <c r="A24" s="67"/>
      <c r="B24" s="67"/>
      <c r="C24" s="67"/>
      <c r="D24" s="69"/>
      <c r="E24" s="69"/>
      <c r="F24" s="69"/>
      <c r="G24" s="69"/>
      <c r="H24" s="69"/>
    </row>
    <row r="25" spans="1:8" s="1" customFormat="1" ht="23.25">
      <c r="A25" s="67"/>
      <c r="B25" s="67"/>
      <c r="C25" s="17" t="s">
        <v>53</v>
      </c>
      <c r="D25" s="71">
        <f>SUM(D21:D24)</f>
        <v>5867000</v>
      </c>
      <c r="E25" s="71">
        <f>SUM(E21:E24)</f>
        <v>2664000</v>
      </c>
      <c r="F25" s="71">
        <f>SUM(F21:F24)</f>
        <v>2664000</v>
      </c>
      <c r="G25" s="71">
        <f>SUM(G21:G24)</f>
        <v>3000000</v>
      </c>
      <c r="H25" s="71">
        <f>SUM(H21:H24)</f>
        <v>3000000</v>
      </c>
    </row>
    <row r="26" s="1" customFormat="1" ht="23.25"/>
    <row r="27" s="1" customFormat="1" ht="23.25"/>
    <row r="28" s="1" customFormat="1" ht="23.25"/>
    <row r="29" s="1" customFormat="1" ht="23.25"/>
    <row r="30" s="1" customFormat="1" ht="23.25"/>
    <row r="31" s="1" customFormat="1" ht="23.25"/>
    <row r="32" s="1" customFormat="1" ht="23.25"/>
    <row r="33" s="1" customFormat="1" ht="23.25"/>
    <row r="34" s="1" customFormat="1" ht="23.25"/>
    <row r="35" s="1" customFormat="1" ht="23.25"/>
    <row r="36" s="1" customFormat="1" ht="23.25"/>
  </sheetData>
  <sheetProtection/>
  <mergeCells count="17">
    <mergeCell ref="H8:H9"/>
    <mergeCell ref="A8:A9"/>
    <mergeCell ref="B8:B9"/>
    <mergeCell ref="C8:C9"/>
    <mergeCell ref="E8:E9"/>
    <mergeCell ref="F8:F9"/>
    <mergeCell ref="G8:G9"/>
    <mergeCell ref="A1:H1"/>
    <mergeCell ref="A2:H2"/>
    <mergeCell ref="A3:H3"/>
    <mergeCell ref="A19:A20"/>
    <mergeCell ref="B19:B20"/>
    <mergeCell ref="C19:C20"/>
    <mergeCell ref="E19:E20"/>
    <mergeCell ref="F19:F20"/>
    <mergeCell ref="G19:G20"/>
    <mergeCell ref="H19:H20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5.8515625" style="0" customWidth="1"/>
    <col min="2" max="2" width="18.00390625" style="0" customWidth="1"/>
    <col min="3" max="3" width="35.00390625" style="0" customWidth="1"/>
    <col min="4" max="4" width="15.421875" style="0" customWidth="1"/>
    <col min="5" max="5" width="13.421875" style="0" customWidth="1"/>
    <col min="6" max="6" width="15.421875" style="0" customWidth="1"/>
    <col min="7" max="7" width="13.28125" style="0" customWidth="1"/>
    <col min="8" max="8" width="17.28125" style="0" customWidth="1"/>
  </cols>
  <sheetData>
    <row r="1" spans="1:8" s="1" customFormat="1" ht="23.25">
      <c r="A1" s="94" t="s">
        <v>0</v>
      </c>
      <c r="B1" s="94"/>
      <c r="C1" s="94"/>
      <c r="D1" s="94"/>
      <c r="E1" s="94"/>
      <c r="F1" s="94"/>
      <c r="G1" s="94"/>
      <c r="H1" s="94"/>
    </row>
    <row r="2" spans="1:8" s="1" customFormat="1" ht="23.25">
      <c r="A2" s="94" t="s">
        <v>34</v>
      </c>
      <c r="B2" s="94"/>
      <c r="C2" s="94"/>
      <c r="D2" s="94"/>
      <c r="E2" s="94"/>
      <c r="F2" s="94"/>
      <c r="G2" s="94"/>
      <c r="H2" s="94"/>
    </row>
    <row r="3" spans="1:8" s="1" customFormat="1" ht="23.25">
      <c r="A3" s="94" t="s">
        <v>222</v>
      </c>
      <c r="B3" s="94"/>
      <c r="C3" s="94"/>
      <c r="D3" s="94"/>
      <c r="E3" s="94"/>
      <c r="F3" s="94"/>
      <c r="G3" s="94"/>
      <c r="H3" s="94"/>
    </row>
    <row r="4" spans="1:8" s="1" customFormat="1" ht="15" customHeight="1">
      <c r="A4" s="2"/>
      <c r="B4" s="2"/>
      <c r="C4" s="2"/>
      <c r="D4" s="2"/>
      <c r="E4" s="2"/>
      <c r="F4" s="2"/>
      <c r="G4" s="2"/>
      <c r="H4" s="2"/>
    </row>
    <row r="5" spans="1:8" s="1" customFormat="1" ht="23.25">
      <c r="A5" s="2" t="s">
        <v>243</v>
      </c>
      <c r="B5" s="2"/>
      <c r="C5" s="2"/>
      <c r="D5" s="2"/>
      <c r="E5" s="2"/>
      <c r="F5" s="2"/>
      <c r="G5" s="2"/>
      <c r="H5" s="2"/>
    </row>
    <row r="6" spans="1:8" s="1" customFormat="1" ht="23.25">
      <c r="A6" s="2" t="s">
        <v>5</v>
      </c>
      <c r="B6" s="2"/>
      <c r="C6" s="2"/>
      <c r="D6" s="2"/>
      <c r="E6" s="2"/>
      <c r="F6" s="2"/>
      <c r="G6" s="2"/>
      <c r="H6" s="2"/>
    </row>
    <row r="7" s="1" customFormat="1" ht="15" customHeight="1"/>
    <row r="8" spans="1:8" s="1" customFormat="1" ht="23.25">
      <c r="A8" s="92" t="s">
        <v>194</v>
      </c>
      <c r="B8" s="92" t="s">
        <v>195</v>
      </c>
      <c r="C8" s="92" t="s">
        <v>196</v>
      </c>
      <c r="D8" s="75" t="s">
        <v>233</v>
      </c>
      <c r="E8" s="92" t="s">
        <v>235</v>
      </c>
      <c r="F8" s="92" t="s">
        <v>236</v>
      </c>
      <c r="G8" s="92" t="s">
        <v>237</v>
      </c>
      <c r="H8" s="92" t="s">
        <v>238</v>
      </c>
    </row>
    <row r="9" spans="1:8" s="1" customFormat="1" ht="23.25">
      <c r="A9" s="93"/>
      <c r="B9" s="93"/>
      <c r="C9" s="93"/>
      <c r="D9" s="74" t="s">
        <v>234</v>
      </c>
      <c r="E9" s="93"/>
      <c r="F9" s="93"/>
      <c r="G9" s="93"/>
      <c r="H9" s="93"/>
    </row>
    <row r="10" spans="1:8" s="1" customFormat="1" ht="23.25">
      <c r="A10" s="68" t="s">
        <v>214</v>
      </c>
      <c r="B10" s="68" t="s">
        <v>215</v>
      </c>
      <c r="C10" s="68" t="s">
        <v>239</v>
      </c>
      <c r="D10" s="70">
        <v>3600000</v>
      </c>
      <c r="E10" s="70">
        <v>2563850</v>
      </c>
      <c r="F10" s="70">
        <v>2563850</v>
      </c>
      <c r="G10" s="70">
        <v>0</v>
      </c>
      <c r="H10" s="70"/>
    </row>
    <row r="11" spans="1:8" s="1" customFormat="1" ht="23.25">
      <c r="A11" s="67"/>
      <c r="B11" s="67"/>
      <c r="C11" s="67"/>
      <c r="D11" s="69"/>
      <c r="E11" s="69"/>
      <c r="F11" s="69"/>
      <c r="G11" s="69"/>
      <c r="H11" s="69"/>
    </row>
    <row r="12" spans="1:8" s="1" customFormat="1" ht="23.25">
      <c r="A12" s="67"/>
      <c r="B12" s="67"/>
      <c r="C12" s="67"/>
      <c r="D12" s="69"/>
      <c r="E12" s="69"/>
      <c r="F12" s="69"/>
      <c r="G12" s="69"/>
      <c r="H12" s="69"/>
    </row>
    <row r="13" spans="1:8" s="1" customFormat="1" ht="23.25">
      <c r="A13" s="67"/>
      <c r="B13" s="67"/>
      <c r="C13" s="67"/>
      <c r="D13" s="69"/>
      <c r="E13" s="69"/>
      <c r="F13" s="69"/>
      <c r="G13" s="69"/>
      <c r="H13" s="69"/>
    </row>
    <row r="14" spans="1:8" s="1" customFormat="1" ht="23.25">
      <c r="A14" s="67"/>
      <c r="B14" s="67"/>
      <c r="C14" s="17" t="s">
        <v>53</v>
      </c>
      <c r="D14" s="71">
        <f>SUM(D10:D13)</f>
        <v>3600000</v>
      </c>
      <c r="E14" s="71">
        <f>SUM(E10:E13)</f>
        <v>2563850</v>
      </c>
      <c r="F14" s="71">
        <f>SUM(F10:F13)</f>
        <v>2563850</v>
      </c>
      <c r="G14" s="71">
        <f>SUM(G10:G13)</f>
        <v>0</v>
      </c>
      <c r="H14" s="69"/>
    </row>
    <row r="15" spans="1:8" s="1" customFormat="1" ht="23.25">
      <c r="A15" s="77"/>
      <c r="B15" s="77"/>
      <c r="C15" s="77"/>
      <c r="D15" s="7"/>
      <c r="E15" s="7"/>
      <c r="F15" s="7"/>
      <c r="G15" s="7"/>
      <c r="H15" s="7"/>
    </row>
    <row r="16" spans="1:8" s="1" customFormat="1" ht="23.25">
      <c r="A16" s="77"/>
      <c r="B16" s="77"/>
      <c r="C16" s="77"/>
      <c r="D16" s="7"/>
      <c r="E16" s="7"/>
      <c r="F16" s="7"/>
      <c r="G16" s="7"/>
      <c r="H16" s="7"/>
    </row>
    <row r="17" s="1" customFormat="1" ht="23.25">
      <c r="A17" s="2" t="s">
        <v>4</v>
      </c>
    </row>
    <row r="18" s="1" customFormat="1" ht="23.25"/>
    <row r="19" spans="1:8" s="1" customFormat="1" ht="23.25">
      <c r="A19" s="92" t="s">
        <v>194</v>
      </c>
      <c r="B19" s="92" t="s">
        <v>195</v>
      </c>
      <c r="C19" s="92" t="s">
        <v>196</v>
      </c>
      <c r="D19" s="75" t="s">
        <v>233</v>
      </c>
      <c r="E19" s="92" t="s">
        <v>235</v>
      </c>
      <c r="F19" s="92" t="s">
        <v>236</v>
      </c>
      <c r="G19" s="92" t="s">
        <v>237</v>
      </c>
      <c r="H19" s="92" t="s">
        <v>238</v>
      </c>
    </row>
    <row r="20" spans="1:8" s="1" customFormat="1" ht="23.25">
      <c r="A20" s="93"/>
      <c r="B20" s="93"/>
      <c r="C20" s="93"/>
      <c r="D20" s="74" t="s">
        <v>234</v>
      </c>
      <c r="E20" s="93"/>
      <c r="F20" s="93"/>
      <c r="G20" s="93"/>
      <c r="H20" s="93"/>
    </row>
    <row r="21" spans="1:8" s="1" customFormat="1" ht="23.25">
      <c r="A21" s="68" t="s">
        <v>214</v>
      </c>
      <c r="B21" s="68" t="s">
        <v>215</v>
      </c>
      <c r="C21" s="68" t="s">
        <v>239</v>
      </c>
      <c r="D21" s="70">
        <v>3600000</v>
      </c>
      <c r="E21" s="70">
        <v>0</v>
      </c>
      <c r="F21" s="70">
        <v>0</v>
      </c>
      <c r="G21" s="70">
        <v>3600000</v>
      </c>
      <c r="H21" s="70">
        <v>3600000</v>
      </c>
    </row>
    <row r="22" spans="1:8" ht="23.25">
      <c r="A22" s="67"/>
      <c r="B22" s="67"/>
      <c r="C22" s="67"/>
      <c r="D22" s="69"/>
      <c r="E22" s="69"/>
      <c r="F22" s="69"/>
      <c r="G22" s="69"/>
      <c r="H22" s="69"/>
    </row>
    <row r="23" spans="1:8" ht="23.25">
      <c r="A23" s="67"/>
      <c r="B23" s="67"/>
      <c r="C23" s="67"/>
      <c r="D23" s="69"/>
      <c r="E23" s="69"/>
      <c r="F23" s="69"/>
      <c r="G23" s="69"/>
      <c r="H23" s="69"/>
    </row>
    <row r="24" spans="1:8" ht="23.25">
      <c r="A24" s="67"/>
      <c r="B24" s="67"/>
      <c r="C24" s="67"/>
      <c r="D24" s="69"/>
      <c r="E24" s="69"/>
      <c r="F24" s="69"/>
      <c r="G24" s="69"/>
      <c r="H24" s="69"/>
    </row>
    <row r="25" spans="1:8" ht="23.25">
      <c r="A25" s="67"/>
      <c r="B25" s="67"/>
      <c r="C25" s="17" t="s">
        <v>53</v>
      </c>
      <c r="D25" s="71">
        <f>SUM(D21:D24)</f>
        <v>3600000</v>
      </c>
      <c r="E25" s="71">
        <f>SUM(E21:E24)</f>
        <v>0</v>
      </c>
      <c r="F25" s="71">
        <f>SUM(F21:F24)</f>
        <v>0</v>
      </c>
      <c r="G25" s="71">
        <f>SUM(G21:G24)</f>
        <v>3600000</v>
      </c>
      <c r="H25" s="71">
        <f>SUM(H21:H24)</f>
        <v>3600000</v>
      </c>
    </row>
  </sheetData>
  <sheetProtection/>
  <mergeCells count="17">
    <mergeCell ref="H19:H20"/>
    <mergeCell ref="A19:A20"/>
    <mergeCell ref="B19:B20"/>
    <mergeCell ref="C19:C20"/>
    <mergeCell ref="E19:E20"/>
    <mergeCell ref="F19:F20"/>
    <mergeCell ref="G19:G20"/>
    <mergeCell ref="A1:H1"/>
    <mergeCell ref="A2:H2"/>
    <mergeCell ref="A3:H3"/>
    <mergeCell ref="A8:A9"/>
    <mergeCell ref="B8:B9"/>
    <mergeCell ref="C8:C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K23" sqref="K23"/>
    </sheetView>
  </sheetViews>
  <sheetFormatPr defaultColWidth="9.140625" defaultRowHeight="15"/>
  <cols>
    <col min="1" max="1" width="5.8515625" style="1" customWidth="1"/>
    <col min="2" max="2" width="5.57421875" style="1" customWidth="1"/>
    <col min="3" max="3" width="31.28125" style="1" customWidth="1"/>
    <col min="4" max="4" width="9.57421875" style="1" customWidth="1"/>
    <col min="5" max="5" width="16.140625" style="1" customWidth="1"/>
    <col min="6" max="6" width="1.421875" style="1" customWidth="1"/>
    <col min="7" max="7" width="16.8515625" style="1" customWidth="1"/>
    <col min="8" max="12" width="9.00390625" style="1" customWidth="1"/>
  </cols>
  <sheetData>
    <row r="1" spans="1:7" ht="26.25">
      <c r="A1" s="79" t="s">
        <v>0</v>
      </c>
      <c r="B1" s="79"/>
      <c r="C1" s="79"/>
      <c r="D1" s="79"/>
      <c r="E1" s="79"/>
      <c r="F1" s="79"/>
      <c r="G1" s="79"/>
    </row>
    <row r="2" spans="1:7" ht="26.25">
      <c r="A2" s="79" t="s">
        <v>1</v>
      </c>
      <c r="B2" s="79"/>
      <c r="C2" s="79"/>
      <c r="D2" s="79"/>
      <c r="E2" s="79"/>
      <c r="F2" s="79"/>
      <c r="G2" s="79"/>
    </row>
    <row r="3" spans="1:7" ht="26.25">
      <c r="A3" s="79" t="s">
        <v>2</v>
      </c>
      <c r="B3" s="79"/>
      <c r="C3" s="79"/>
      <c r="D3" s="79"/>
      <c r="E3" s="79"/>
      <c r="F3" s="79"/>
      <c r="G3" s="79"/>
    </row>
    <row r="4" spans="1:7" ht="18.75" customHeight="1">
      <c r="A4" s="11"/>
      <c r="B4" s="11"/>
      <c r="C4" s="11"/>
      <c r="D4" s="11"/>
      <c r="E4" s="11"/>
      <c r="G4" s="64"/>
    </row>
    <row r="5" spans="4:7" ht="26.25" customHeight="1">
      <c r="D5" s="4" t="s">
        <v>3</v>
      </c>
      <c r="E5" s="4" t="s">
        <v>5</v>
      </c>
      <c r="G5" s="65" t="s">
        <v>4</v>
      </c>
    </row>
    <row r="6" spans="1:7" ht="24" thickBot="1">
      <c r="A6" s="2" t="s">
        <v>20</v>
      </c>
      <c r="B6" s="2"/>
      <c r="C6" s="2"/>
      <c r="D6" s="3">
        <v>2</v>
      </c>
      <c r="E6" s="6">
        <v>63962081.46</v>
      </c>
      <c r="G6" s="6">
        <v>44036489.46</v>
      </c>
    </row>
    <row r="7" spans="1:7" ht="24" thickTop="1">
      <c r="A7" s="2" t="s">
        <v>21</v>
      </c>
      <c r="B7" s="2"/>
      <c r="C7" s="2"/>
      <c r="D7" s="3"/>
      <c r="E7" s="5"/>
      <c r="G7" s="5"/>
    </row>
    <row r="8" spans="1:7" ht="23.25">
      <c r="A8" s="2"/>
      <c r="B8" s="2" t="s">
        <v>22</v>
      </c>
      <c r="C8" s="2"/>
      <c r="D8" s="3"/>
      <c r="E8" s="5"/>
      <c r="G8" s="5"/>
    </row>
    <row r="9" spans="3:7" ht="23.25">
      <c r="C9" s="1" t="s">
        <v>23</v>
      </c>
      <c r="D9" s="3">
        <v>8</v>
      </c>
      <c r="E9" s="5">
        <v>1518311.46</v>
      </c>
      <c r="G9" s="5">
        <v>312265</v>
      </c>
    </row>
    <row r="10" spans="3:7" ht="23.25">
      <c r="C10" s="1" t="s">
        <v>24</v>
      </c>
      <c r="D10" s="3">
        <v>9</v>
      </c>
      <c r="E10" s="5">
        <v>267997.93</v>
      </c>
      <c r="G10" s="5">
        <v>267410.29</v>
      </c>
    </row>
    <row r="11" spans="3:7" ht="23.25">
      <c r="C11" s="1" t="s">
        <v>25</v>
      </c>
      <c r="D11" s="3"/>
      <c r="E11" s="9">
        <f>SUM(E9:E10)</f>
        <v>1786309.39</v>
      </c>
      <c r="G11" s="9">
        <f>SUM(G9:G10)</f>
        <v>579675.29</v>
      </c>
    </row>
    <row r="12" spans="2:7" ht="23.25">
      <c r="B12" s="1" t="s">
        <v>26</v>
      </c>
      <c r="D12" s="3"/>
      <c r="E12" s="5"/>
      <c r="G12" s="5"/>
    </row>
    <row r="13" spans="3:7" ht="23.25">
      <c r="C13" s="1" t="s">
        <v>27</v>
      </c>
      <c r="D13" s="3">
        <v>10</v>
      </c>
      <c r="E13" s="7">
        <v>4364431.89</v>
      </c>
      <c r="G13" s="7">
        <v>6200020.54</v>
      </c>
    </row>
    <row r="14" spans="2:7" ht="23.25">
      <c r="B14" s="1" t="s">
        <v>28</v>
      </c>
      <c r="D14" s="3"/>
      <c r="E14" s="7">
        <f>SUM(E13)</f>
        <v>4364431.89</v>
      </c>
      <c r="G14" s="7">
        <f>SUM(G13)</f>
        <v>6200020.54</v>
      </c>
    </row>
    <row r="15" spans="2:7" ht="23.25">
      <c r="B15" s="1" t="s">
        <v>29</v>
      </c>
      <c r="D15" s="3"/>
      <c r="E15" s="9">
        <f>SUM(E14+E11)</f>
        <v>6150741.279999999</v>
      </c>
      <c r="G15" s="9">
        <f>SUM(G14+G11)</f>
        <v>6779695.83</v>
      </c>
    </row>
    <row r="16" spans="3:7" ht="14.25" customHeight="1">
      <c r="C16" s="2"/>
      <c r="D16" s="3"/>
      <c r="E16" s="5"/>
      <c r="G16" s="5"/>
    </row>
    <row r="17" spans="1:7" ht="23.25">
      <c r="A17" s="1" t="s">
        <v>30</v>
      </c>
      <c r="B17" s="2"/>
      <c r="D17" s="3"/>
      <c r="E17" s="5"/>
      <c r="G17" s="5"/>
    </row>
    <row r="18" spans="2:7" ht="23.25">
      <c r="B18" s="1" t="s">
        <v>30</v>
      </c>
      <c r="D18" s="3">
        <v>11</v>
      </c>
      <c r="E18" s="5">
        <v>26325339.46</v>
      </c>
      <c r="G18" s="5">
        <v>25781613.49</v>
      </c>
    </row>
    <row r="19" spans="2:7" ht="23.25">
      <c r="B19" s="1" t="s">
        <v>31</v>
      </c>
      <c r="D19" s="3">
        <v>12</v>
      </c>
      <c r="E19" s="8">
        <v>6842541.29</v>
      </c>
      <c r="G19" s="8">
        <v>9155049.88</v>
      </c>
    </row>
    <row r="20" spans="2:7" ht="23.25">
      <c r="B20" s="1" t="s">
        <v>32</v>
      </c>
      <c r="D20" s="3"/>
      <c r="E20" s="8">
        <f>SUM(E18:E19)</f>
        <v>33167880.75</v>
      </c>
      <c r="G20" s="8">
        <f>SUM(G18:G19)</f>
        <v>34936663.37</v>
      </c>
    </row>
    <row r="21" spans="1:7" ht="24" thickBot="1">
      <c r="A21" s="1" t="s">
        <v>33</v>
      </c>
      <c r="E21" s="10">
        <f>SUM(E20+E15)</f>
        <v>39318622.03</v>
      </c>
      <c r="G21" s="10">
        <f>SUM(G20+G15)</f>
        <v>41716359.199999996</v>
      </c>
    </row>
    <row r="22" ht="24" thickTop="1">
      <c r="A22" s="2"/>
    </row>
    <row r="23" spans="1:3" s="1" customFormat="1" ht="23.25">
      <c r="A23" s="2" t="s">
        <v>19</v>
      </c>
      <c r="B23" s="2"/>
      <c r="C23" s="2"/>
    </row>
    <row r="24" spans="1:3" s="1" customFormat="1" ht="23.25">
      <c r="A24" s="2"/>
      <c r="B24" s="2"/>
      <c r="C24" s="2"/>
    </row>
    <row r="25" spans="1:3" s="1" customFormat="1" ht="23.25">
      <c r="A25" s="2"/>
      <c r="B25" s="2"/>
      <c r="C25" s="2"/>
    </row>
  </sheetData>
  <sheetProtection/>
  <mergeCells count="3">
    <mergeCell ref="A1:G1"/>
    <mergeCell ref="A2:G2"/>
    <mergeCell ref="A3:G3"/>
  </mergeCells>
  <printOptions/>
  <pageMargins left="0.7086614173228347" right="0.11811023622047245" top="0.7480314960629921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5" sqref="K5"/>
    </sheetView>
  </sheetViews>
  <sheetFormatPr defaultColWidth="9.140625" defaultRowHeight="15"/>
  <cols>
    <col min="2" max="6" width="9.00390625" style="1" customWidth="1"/>
    <col min="7" max="7" width="11.7109375" style="1" customWidth="1"/>
    <col min="8" max="8" width="10.421875" style="1" customWidth="1"/>
    <col min="9" max="9" width="9.00390625" style="1" customWidth="1"/>
    <col min="10" max="10" width="11.421875" style="1" customWidth="1"/>
    <col min="11" max="14" width="9.00390625" style="1" customWidth="1"/>
  </cols>
  <sheetData>
    <row r="1" spans="1:10" ht="26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54"/>
    </row>
    <row r="2" spans="1:10" ht="26.25">
      <c r="A2" s="79" t="s">
        <v>34</v>
      </c>
      <c r="B2" s="79"/>
      <c r="C2" s="79"/>
      <c r="D2" s="79"/>
      <c r="E2" s="79"/>
      <c r="F2" s="79"/>
      <c r="G2" s="79"/>
      <c r="H2" s="79"/>
      <c r="I2" s="79"/>
      <c r="J2" s="54"/>
    </row>
    <row r="3" spans="1:10" ht="26.25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54"/>
    </row>
    <row r="4" spans="2:10" ht="14.25" customHeight="1">
      <c r="B4" s="11"/>
      <c r="C4" s="11"/>
      <c r="D4" s="11"/>
      <c r="E4" s="11"/>
      <c r="F4" s="11"/>
      <c r="G4" s="11"/>
      <c r="H4" s="11"/>
      <c r="I4" s="11"/>
      <c r="J4" s="11"/>
    </row>
    <row r="5" ht="23.25">
      <c r="B5" s="2" t="s">
        <v>36</v>
      </c>
    </row>
    <row r="6" ht="23.25">
      <c r="C6" s="1" t="s">
        <v>181</v>
      </c>
    </row>
    <row r="7" ht="23.25">
      <c r="C7" s="1" t="s">
        <v>182</v>
      </c>
    </row>
    <row r="8" ht="18" customHeight="1"/>
    <row r="9" spans="2:4" ht="23.25">
      <c r="B9" s="2" t="s">
        <v>183</v>
      </c>
      <c r="C9" s="2"/>
      <c r="D9" s="2"/>
    </row>
    <row r="10" ht="23.25">
      <c r="C10" s="1" t="s">
        <v>184</v>
      </c>
    </row>
    <row r="11" ht="23.25">
      <c r="C11" s="1" t="s">
        <v>185</v>
      </c>
    </row>
    <row r="12" ht="23.25">
      <c r="B12" s="1" t="s">
        <v>186</v>
      </c>
    </row>
    <row r="13" ht="23.25">
      <c r="B13" s="1" t="s">
        <v>187</v>
      </c>
    </row>
    <row r="14" ht="23.25">
      <c r="B14" s="1" t="s">
        <v>188</v>
      </c>
    </row>
    <row r="15" ht="23.25">
      <c r="C15" s="1" t="s">
        <v>189</v>
      </c>
    </row>
  </sheetData>
  <sheetProtection/>
  <mergeCells count="3">
    <mergeCell ref="A1:I1"/>
    <mergeCell ref="A2:I2"/>
    <mergeCell ref="A3:I3"/>
  </mergeCells>
  <printOptions/>
  <pageMargins left="0.7086614173228347" right="0.11811023622047245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3">
      <selection activeCell="A48" sqref="A48:IV53"/>
    </sheetView>
  </sheetViews>
  <sheetFormatPr defaultColWidth="9.140625" defaultRowHeight="15"/>
  <cols>
    <col min="1" max="1" width="26.421875" style="1" customWidth="1"/>
    <col min="2" max="2" width="12.00390625" style="1" customWidth="1"/>
    <col min="3" max="3" width="12.28125" style="1" customWidth="1"/>
    <col min="4" max="4" width="27.8515625" style="1" customWidth="1"/>
    <col min="5" max="5" width="11.8515625" style="1" customWidth="1"/>
    <col min="6" max="6" width="12.421875" style="1" customWidth="1"/>
    <col min="7" max="8" width="9.00390625" style="1" customWidth="1"/>
  </cols>
  <sheetData>
    <row r="1" spans="1:6" ht="26.25">
      <c r="A1" s="79" t="s">
        <v>0</v>
      </c>
      <c r="B1" s="79"/>
      <c r="C1" s="79"/>
      <c r="D1" s="79"/>
      <c r="E1" s="79"/>
      <c r="F1" s="79"/>
    </row>
    <row r="2" spans="1:6" ht="26.25">
      <c r="A2" s="79" t="s">
        <v>34</v>
      </c>
      <c r="B2" s="79"/>
      <c r="C2" s="79"/>
      <c r="D2" s="79"/>
      <c r="E2" s="79"/>
      <c r="F2" s="79"/>
    </row>
    <row r="3" spans="1:6" ht="26.25">
      <c r="A3" s="79" t="s">
        <v>35</v>
      </c>
      <c r="B3" s="79"/>
      <c r="C3" s="79"/>
      <c r="D3" s="79"/>
      <c r="E3" s="79"/>
      <c r="F3" s="79"/>
    </row>
    <row r="4" spans="1:6" ht="12.75" customHeight="1">
      <c r="A4" s="11"/>
      <c r="B4" s="11"/>
      <c r="C4" s="11"/>
      <c r="D4" s="11"/>
      <c r="E4" s="11"/>
      <c r="F4" s="11"/>
    </row>
    <row r="5" ht="23.25">
      <c r="A5" s="2" t="s">
        <v>37</v>
      </c>
    </row>
    <row r="6" spans="1:6" ht="23.25">
      <c r="A6" s="89" t="s">
        <v>38</v>
      </c>
      <c r="B6" s="80" t="s">
        <v>39</v>
      </c>
      <c r="C6" s="81"/>
      <c r="D6" s="84" t="s">
        <v>40</v>
      </c>
      <c r="E6" s="85"/>
      <c r="F6" s="86"/>
    </row>
    <row r="7" spans="1:6" ht="23.25">
      <c r="A7" s="90"/>
      <c r="B7" s="82"/>
      <c r="C7" s="83"/>
      <c r="D7" s="92" t="s">
        <v>41</v>
      </c>
      <c r="E7" s="87" t="s">
        <v>42</v>
      </c>
      <c r="F7" s="88"/>
    </row>
    <row r="8" spans="1:6" ht="23.25">
      <c r="A8" s="91"/>
      <c r="B8" s="17">
        <v>2561</v>
      </c>
      <c r="C8" s="17">
        <v>2560</v>
      </c>
      <c r="D8" s="93"/>
      <c r="E8" s="17">
        <v>2561</v>
      </c>
      <c r="F8" s="17">
        <v>2560</v>
      </c>
    </row>
    <row r="9" spans="1:6" ht="23.25">
      <c r="A9" s="30" t="s">
        <v>77</v>
      </c>
      <c r="B9" s="31"/>
      <c r="C9" s="31"/>
      <c r="D9" s="32"/>
      <c r="E9" s="31"/>
      <c r="F9" s="31"/>
    </row>
    <row r="10" spans="1:6" ht="23.25">
      <c r="A10" s="15" t="s">
        <v>78</v>
      </c>
      <c r="B10" s="16">
        <v>13209742.5</v>
      </c>
      <c r="C10" s="14">
        <v>13209742.5</v>
      </c>
      <c r="D10" s="15" t="s">
        <v>112</v>
      </c>
      <c r="E10" s="14">
        <v>37468881.46</v>
      </c>
      <c r="F10" s="14">
        <v>37024731.46</v>
      </c>
    </row>
    <row r="11" spans="1:6" ht="23.25">
      <c r="A11" s="15" t="s">
        <v>79</v>
      </c>
      <c r="B11" s="14">
        <v>696000</v>
      </c>
      <c r="C11" s="14">
        <v>696000</v>
      </c>
      <c r="D11" s="53" t="s">
        <v>113</v>
      </c>
      <c r="E11" s="14">
        <v>6801758</v>
      </c>
      <c r="F11" s="14">
        <v>6801758</v>
      </c>
    </row>
    <row r="12" spans="1:6" ht="23.25">
      <c r="A12" s="15" t="s">
        <v>80</v>
      </c>
      <c r="B12" s="14">
        <v>732550</v>
      </c>
      <c r="C12" s="14">
        <v>732550</v>
      </c>
      <c r="D12" s="15" t="s">
        <v>114</v>
      </c>
      <c r="E12" s="14">
        <v>210000</v>
      </c>
      <c r="F12" s="14">
        <v>210000</v>
      </c>
    </row>
    <row r="13" spans="1:6" ht="23.25">
      <c r="A13" s="15" t="s">
        <v>81</v>
      </c>
      <c r="B13" s="14">
        <v>192700</v>
      </c>
      <c r="C13" s="14">
        <v>192700</v>
      </c>
      <c r="D13" s="15" t="s">
        <v>115</v>
      </c>
      <c r="E13" s="14">
        <v>19481442</v>
      </c>
      <c r="F13" s="14"/>
    </row>
    <row r="14" spans="1:6" ht="23.25">
      <c r="A14" s="15" t="s">
        <v>82</v>
      </c>
      <c r="B14" s="14">
        <v>270000</v>
      </c>
      <c r="C14" s="14">
        <v>270000</v>
      </c>
      <c r="D14" s="15"/>
      <c r="E14" s="14"/>
      <c r="F14" s="15"/>
    </row>
    <row r="15" spans="1:6" ht="23.25">
      <c r="A15" s="15" t="s">
        <v>83</v>
      </c>
      <c r="B15" s="14">
        <v>13290062</v>
      </c>
      <c r="C15" s="14">
        <v>754400</v>
      </c>
      <c r="D15" s="15"/>
      <c r="E15" s="14"/>
      <c r="F15" s="15"/>
    </row>
    <row r="16" spans="1:6" ht="23.25">
      <c r="A16" s="15" t="s">
        <v>84</v>
      </c>
      <c r="B16" s="14">
        <v>998000</v>
      </c>
      <c r="C16" s="14">
        <v>998000</v>
      </c>
      <c r="D16" s="15"/>
      <c r="E16" s="14"/>
      <c r="F16" s="15"/>
    </row>
    <row r="17" spans="1:6" ht="23.25">
      <c r="A17" s="15" t="s">
        <v>85</v>
      </c>
      <c r="B17" s="14">
        <v>5760000</v>
      </c>
      <c r="C17" s="14">
        <v>5760000</v>
      </c>
      <c r="D17" s="15"/>
      <c r="E17" s="14"/>
      <c r="F17" s="15"/>
    </row>
    <row r="18" spans="1:6" ht="23.25">
      <c r="A18" s="15" t="s">
        <v>86</v>
      </c>
      <c r="B18" s="14">
        <v>1900000</v>
      </c>
      <c r="C18" s="14"/>
      <c r="D18" s="15"/>
      <c r="E18" s="15"/>
      <c r="F18" s="15"/>
    </row>
    <row r="19" spans="1:6" ht="23.25">
      <c r="A19" s="15" t="s">
        <v>87</v>
      </c>
      <c r="B19" s="14">
        <v>676000</v>
      </c>
      <c r="C19" s="14"/>
      <c r="D19" s="15"/>
      <c r="E19" s="15"/>
      <c r="F19" s="15"/>
    </row>
    <row r="20" spans="1:6" ht="23.25">
      <c r="A20" s="15" t="s">
        <v>88</v>
      </c>
      <c r="B20" s="14">
        <v>620000</v>
      </c>
      <c r="C20" s="14"/>
      <c r="D20" s="15"/>
      <c r="E20" s="15"/>
      <c r="F20" s="15"/>
    </row>
    <row r="21" spans="1:6" ht="23.25">
      <c r="A21" s="15" t="s">
        <v>89</v>
      </c>
      <c r="B21" s="14">
        <v>520000</v>
      </c>
      <c r="C21" s="14"/>
      <c r="D21" s="15"/>
      <c r="E21" s="15"/>
      <c r="F21" s="15"/>
    </row>
    <row r="22" spans="1:6" ht="23.25">
      <c r="A22" s="53" t="s">
        <v>90</v>
      </c>
      <c r="B22" s="14">
        <v>660070</v>
      </c>
      <c r="C22" s="14"/>
      <c r="D22" s="15"/>
      <c r="E22" s="15"/>
      <c r="F22" s="15"/>
    </row>
    <row r="23" spans="1:6" ht="23.25">
      <c r="A23" s="15" t="s">
        <v>91</v>
      </c>
      <c r="B23" s="14">
        <v>552500</v>
      </c>
      <c r="C23" s="14"/>
      <c r="D23" s="15"/>
      <c r="E23" s="15"/>
      <c r="F23" s="15"/>
    </row>
    <row r="24" spans="1:6" ht="23.25">
      <c r="A24" s="15" t="s">
        <v>92</v>
      </c>
      <c r="B24" s="14">
        <v>287000</v>
      </c>
      <c r="C24" s="14"/>
      <c r="D24" s="15"/>
      <c r="E24" s="15"/>
      <c r="F24" s="15"/>
    </row>
    <row r="25" spans="1:6" ht="23.25">
      <c r="A25" s="15" t="s">
        <v>93</v>
      </c>
      <c r="B25" s="14">
        <v>728000</v>
      </c>
      <c r="C25" s="14">
        <v>313000</v>
      </c>
      <c r="D25" s="15"/>
      <c r="E25" s="15"/>
      <c r="F25" s="15"/>
    </row>
    <row r="26" spans="1:6" ht="23.25">
      <c r="A26" s="30" t="s">
        <v>94</v>
      </c>
      <c r="B26" s="14"/>
      <c r="C26" s="14"/>
      <c r="D26" s="15"/>
      <c r="E26" s="15"/>
      <c r="F26" s="15"/>
    </row>
    <row r="27" spans="1:6" ht="23.25">
      <c r="A27" s="15" t="s">
        <v>95</v>
      </c>
      <c r="B27" s="14">
        <v>10339947</v>
      </c>
      <c r="C27" s="14">
        <v>10339947</v>
      </c>
      <c r="D27" s="15"/>
      <c r="E27" s="15"/>
      <c r="F27" s="15"/>
    </row>
    <row r="28" spans="1:6" ht="23.25">
      <c r="A28" s="15" t="s">
        <v>96</v>
      </c>
      <c r="B28" s="14"/>
      <c r="C28" s="14"/>
      <c r="D28" s="15"/>
      <c r="E28" s="15"/>
      <c r="F28" s="15"/>
    </row>
    <row r="29" spans="1:6" ht="23.25">
      <c r="A29" s="15" t="s">
        <v>97</v>
      </c>
      <c r="B29" s="14">
        <v>296970</v>
      </c>
      <c r="C29" s="14">
        <v>296970</v>
      </c>
      <c r="D29" s="15"/>
      <c r="E29" s="15"/>
      <c r="F29" s="15"/>
    </row>
    <row r="30" spans="1:6" ht="23.25">
      <c r="A30" s="15" t="s">
        <v>98</v>
      </c>
      <c r="B30" s="14">
        <v>88000</v>
      </c>
      <c r="C30" s="14">
        <v>88000</v>
      </c>
      <c r="D30" s="15"/>
      <c r="E30" s="15"/>
      <c r="F30" s="15"/>
    </row>
    <row r="31" spans="1:6" ht="23.25">
      <c r="A31" s="15" t="s">
        <v>99</v>
      </c>
      <c r="B31" s="14">
        <v>66000</v>
      </c>
      <c r="C31" s="14">
        <v>66000</v>
      </c>
      <c r="D31" s="15"/>
      <c r="E31" s="15"/>
      <c r="F31" s="15"/>
    </row>
    <row r="32" spans="1:6" ht="23.25">
      <c r="A32" s="15" t="s">
        <v>100</v>
      </c>
      <c r="B32" s="14">
        <v>522000</v>
      </c>
      <c r="C32" s="14">
        <v>522000</v>
      </c>
      <c r="D32" s="15"/>
      <c r="E32" s="15"/>
      <c r="F32" s="15"/>
    </row>
    <row r="33" spans="1:6" ht="23.25">
      <c r="A33" s="15" t="s">
        <v>101</v>
      </c>
      <c r="B33" s="14">
        <v>34900</v>
      </c>
      <c r="C33" s="14">
        <v>34900</v>
      </c>
      <c r="D33" s="15"/>
      <c r="E33" s="15"/>
      <c r="F33" s="15"/>
    </row>
    <row r="34" spans="1:6" ht="23.25">
      <c r="A34" s="15" t="s">
        <v>102</v>
      </c>
      <c r="B34" s="14">
        <v>1877967</v>
      </c>
      <c r="C34" s="14">
        <v>1709897</v>
      </c>
      <c r="D34" s="15"/>
      <c r="E34" s="15"/>
      <c r="F34" s="15"/>
    </row>
    <row r="35" spans="1:6" ht="23.25">
      <c r="A35" s="15" t="s">
        <v>103</v>
      </c>
      <c r="B35" s="14">
        <v>227810</v>
      </c>
      <c r="C35" s="14">
        <v>197810</v>
      </c>
      <c r="D35" s="15"/>
      <c r="E35" s="15"/>
      <c r="F35" s="15"/>
    </row>
    <row r="36" spans="1:6" ht="23.25">
      <c r="A36" s="15" t="s">
        <v>104</v>
      </c>
      <c r="B36" s="14">
        <v>2486852</v>
      </c>
      <c r="C36" s="14">
        <v>1145862</v>
      </c>
      <c r="D36" s="15"/>
      <c r="E36" s="15"/>
      <c r="F36" s="15"/>
    </row>
    <row r="37" spans="1:6" ht="23.25">
      <c r="A37" s="15" t="s">
        <v>105</v>
      </c>
      <c r="B37" s="14">
        <v>58500</v>
      </c>
      <c r="C37" s="14">
        <v>58500</v>
      </c>
      <c r="D37" s="15"/>
      <c r="E37" s="15"/>
      <c r="F37" s="15"/>
    </row>
    <row r="38" spans="1:6" ht="23.25">
      <c r="A38" s="56" t="s">
        <v>106</v>
      </c>
      <c r="B38" s="57">
        <v>3306000</v>
      </c>
      <c r="C38" s="57">
        <v>3306000</v>
      </c>
      <c r="D38" s="56"/>
      <c r="E38" s="56"/>
      <c r="F38" s="56"/>
    </row>
    <row r="39" spans="1:6" ht="23.25">
      <c r="A39" s="15" t="s">
        <v>107</v>
      </c>
      <c r="B39" s="14">
        <v>1296346.96</v>
      </c>
      <c r="C39" s="14">
        <v>1276046.96</v>
      </c>
      <c r="D39" s="15"/>
      <c r="E39" s="15"/>
      <c r="F39" s="15"/>
    </row>
    <row r="40" spans="1:6" ht="23.25">
      <c r="A40" s="15" t="s">
        <v>108</v>
      </c>
      <c r="B40" s="14">
        <v>405000</v>
      </c>
      <c r="C40" s="14">
        <v>405000</v>
      </c>
      <c r="D40" s="15"/>
      <c r="E40" s="15"/>
      <c r="F40" s="15"/>
    </row>
    <row r="41" spans="1:6" ht="23.25">
      <c r="A41" s="15" t="s">
        <v>109</v>
      </c>
      <c r="B41" s="14">
        <v>798974</v>
      </c>
      <c r="C41" s="14">
        <v>798974</v>
      </c>
      <c r="D41" s="15"/>
      <c r="E41" s="15"/>
      <c r="F41" s="15"/>
    </row>
    <row r="42" spans="1:6" ht="23.25">
      <c r="A42" s="15" t="s">
        <v>110</v>
      </c>
      <c r="B42" s="14">
        <v>838000</v>
      </c>
      <c r="C42" s="14">
        <v>638000</v>
      </c>
      <c r="D42" s="15"/>
      <c r="E42" s="15"/>
      <c r="F42" s="15"/>
    </row>
    <row r="43" spans="1:6" ht="23.25">
      <c r="A43" s="15" t="s">
        <v>111</v>
      </c>
      <c r="B43" s="14">
        <v>226190</v>
      </c>
      <c r="C43" s="14">
        <v>226190</v>
      </c>
      <c r="D43" s="15"/>
      <c r="E43" s="15"/>
      <c r="F43" s="15"/>
    </row>
    <row r="44" spans="1:6" ht="29.25" customHeight="1" thickBot="1">
      <c r="A44" s="29" t="s">
        <v>53</v>
      </c>
      <c r="B44" s="33">
        <f>SUM(B10:B43)</f>
        <v>63962081.46</v>
      </c>
      <c r="C44" s="33">
        <f>SUM(C10:C43)</f>
        <v>44036489.46</v>
      </c>
      <c r="D44" s="34"/>
      <c r="E44" s="35">
        <f>SUM(E10:E43)</f>
        <v>63962081.46</v>
      </c>
      <c r="F44" s="35">
        <f>SUM(F10:F43)</f>
        <v>44036489.46</v>
      </c>
    </row>
    <row r="45" ht="24" thickTop="1"/>
  </sheetData>
  <sheetProtection/>
  <mergeCells count="8">
    <mergeCell ref="B6:C7"/>
    <mergeCell ref="D6:F6"/>
    <mergeCell ref="E7:F7"/>
    <mergeCell ref="A1:F1"/>
    <mergeCell ref="A2:F2"/>
    <mergeCell ref="A3:F3"/>
    <mergeCell ref="A6:A8"/>
    <mergeCell ref="D7:D8"/>
  </mergeCells>
  <printOptions/>
  <pageMargins left="0.5118110236220472" right="0" top="0.7480314960629921" bottom="0.35433070866141736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9.8515625" style="1" customWidth="1"/>
    <col min="2" max="2" width="12.00390625" style="1" customWidth="1"/>
    <col min="3" max="3" width="11.00390625" style="1" customWidth="1"/>
    <col min="4" max="4" width="21.421875" style="1" customWidth="1"/>
    <col min="5" max="5" width="14.00390625" style="1" customWidth="1"/>
    <col min="6" max="6" width="0.85546875" style="1" customWidth="1"/>
    <col min="7" max="7" width="14.00390625" style="1" customWidth="1"/>
  </cols>
  <sheetData>
    <row r="1" spans="1:7" ht="26.25">
      <c r="A1" s="79" t="s">
        <v>0</v>
      </c>
      <c r="B1" s="79"/>
      <c r="C1" s="79"/>
      <c r="D1" s="79"/>
      <c r="E1" s="79"/>
      <c r="F1" s="79"/>
      <c r="G1" s="79"/>
    </row>
    <row r="2" spans="1:7" ht="26.25">
      <c r="A2" s="79" t="s">
        <v>34</v>
      </c>
      <c r="B2" s="79"/>
      <c r="C2" s="79"/>
      <c r="D2" s="79"/>
      <c r="E2" s="79"/>
      <c r="F2" s="79"/>
      <c r="G2" s="79"/>
    </row>
    <row r="3" spans="1:7" ht="26.25">
      <c r="A3" s="79" t="s">
        <v>35</v>
      </c>
      <c r="B3" s="79"/>
      <c r="C3" s="79"/>
      <c r="D3" s="79"/>
      <c r="E3" s="79"/>
      <c r="F3" s="79"/>
      <c r="G3" s="79"/>
    </row>
    <row r="5" spans="1:7" ht="23.25">
      <c r="A5" s="2" t="s">
        <v>175</v>
      </c>
      <c r="B5" s="2"/>
      <c r="C5" s="2"/>
      <c r="E5" s="20" t="s">
        <v>55</v>
      </c>
      <c r="G5" s="20" t="s">
        <v>54</v>
      </c>
    </row>
    <row r="6" ht="23.25">
      <c r="B6" s="1" t="s">
        <v>43</v>
      </c>
    </row>
    <row r="7" ht="23.25">
      <c r="B7" s="1" t="s">
        <v>44</v>
      </c>
    </row>
    <row r="8" spans="3:7" ht="23.25">
      <c r="C8" s="1" t="s">
        <v>45</v>
      </c>
      <c r="E8" s="5">
        <v>119.84</v>
      </c>
      <c r="G8" s="5">
        <v>118.95</v>
      </c>
    </row>
    <row r="9" spans="3:7" ht="23.25">
      <c r="C9" s="1" t="s">
        <v>46</v>
      </c>
      <c r="E9" s="5">
        <v>4755834.47</v>
      </c>
      <c r="G9" s="5">
        <v>575687.48</v>
      </c>
    </row>
    <row r="10" spans="3:7" ht="23.25">
      <c r="C10" s="1" t="s">
        <v>47</v>
      </c>
      <c r="E10" s="5">
        <v>5710222.76</v>
      </c>
      <c r="G10" s="5">
        <v>5647914.54</v>
      </c>
    </row>
    <row r="11" spans="2:7" ht="23.25">
      <c r="B11" s="1" t="s">
        <v>48</v>
      </c>
      <c r="E11" s="5"/>
      <c r="G11" s="5"/>
    </row>
    <row r="12" spans="3:7" ht="23.25">
      <c r="C12" s="1" t="s">
        <v>49</v>
      </c>
      <c r="E12" s="5">
        <v>104911.31</v>
      </c>
      <c r="G12" s="5">
        <v>103719.7</v>
      </c>
    </row>
    <row r="13" spans="2:7" ht="23.25">
      <c r="B13" s="1" t="s">
        <v>50</v>
      </c>
      <c r="E13" s="5"/>
      <c r="G13" s="5"/>
    </row>
    <row r="14" spans="3:7" ht="23.25">
      <c r="C14" s="1" t="s">
        <v>51</v>
      </c>
      <c r="E14" s="5">
        <v>2360.61</v>
      </c>
      <c r="G14" s="5">
        <v>2351.9</v>
      </c>
    </row>
    <row r="15" spans="3:7" ht="23.25">
      <c r="C15" s="1" t="s">
        <v>52</v>
      </c>
      <c r="E15" s="5">
        <v>4629444.41</v>
      </c>
      <c r="G15" s="5">
        <v>10512689.75</v>
      </c>
    </row>
    <row r="16" spans="2:7" ht="24" thickBot="1">
      <c r="B16" s="94" t="s">
        <v>53</v>
      </c>
      <c r="C16" s="94"/>
      <c r="D16" s="94"/>
      <c r="E16" s="21">
        <f>SUM(E8:E15)</f>
        <v>15202893.4</v>
      </c>
      <c r="G16" s="24">
        <f>SUM(G8:G15)</f>
        <v>16842482.32</v>
      </c>
    </row>
    <row r="17" ht="24" thickTop="1"/>
  </sheetData>
  <sheetProtection/>
  <mergeCells count="4">
    <mergeCell ref="B16:D16"/>
    <mergeCell ref="A1:G1"/>
    <mergeCell ref="A2:G2"/>
    <mergeCell ref="A3:G3"/>
  </mergeCells>
  <printOptions/>
  <pageMargins left="0.5118110236220472" right="0" top="0.7480314960629921" bottom="0.35433070866141736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2">
      <selection activeCell="K11" sqref="K11"/>
    </sheetView>
  </sheetViews>
  <sheetFormatPr defaultColWidth="9.140625" defaultRowHeight="15"/>
  <cols>
    <col min="1" max="5" width="9.00390625" style="1" customWidth="1"/>
    <col min="6" max="6" width="13.8515625" style="1" customWidth="1"/>
    <col min="7" max="7" width="1.421875" style="1" customWidth="1"/>
    <col min="8" max="8" width="14.00390625" style="1" customWidth="1"/>
  </cols>
  <sheetData>
    <row r="1" spans="1:8" ht="26.25">
      <c r="A1" s="79" t="s">
        <v>0</v>
      </c>
      <c r="B1" s="79"/>
      <c r="C1" s="79"/>
      <c r="D1" s="79"/>
      <c r="E1" s="79"/>
      <c r="F1" s="79"/>
      <c r="G1" s="79"/>
      <c r="H1" s="79"/>
    </row>
    <row r="2" spans="1:8" ht="26.25">
      <c r="A2" s="79" t="s">
        <v>56</v>
      </c>
      <c r="B2" s="79"/>
      <c r="C2" s="79"/>
      <c r="D2" s="79"/>
      <c r="E2" s="79"/>
      <c r="F2" s="79"/>
      <c r="G2" s="79"/>
      <c r="H2" s="79"/>
    </row>
    <row r="3" spans="1:8" ht="26.25">
      <c r="A3" s="79" t="s">
        <v>35</v>
      </c>
      <c r="B3" s="79"/>
      <c r="C3" s="79"/>
      <c r="D3" s="79"/>
      <c r="E3" s="79"/>
      <c r="F3" s="79"/>
      <c r="G3" s="79"/>
      <c r="H3" s="79"/>
    </row>
    <row r="4" spans="1:8" ht="13.5" customHeight="1">
      <c r="A4" s="11"/>
      <c r="B4" s="11"/>
      <c r="C4" s="11"/>
      <c r="D4" s="11"/>
      <c r="E4" s="11"/>
      <c r="F4" s="11"/>
      <c r="H4" s="64"/>
    </row>
    <row r="5" spans="1:8" ht="23.25">
      <c r="A5" s="2" t="s">
        <v>57</v>
      </c>
      <c r="B5" s="2"/>
      <c r="F5" s="4" t="s">
        <v>5</v>
      </c>
      <c r="H5" s="65" t="s">
        <v>4</v>
      </c>
    </row>
    <row r="6" spans="2:8" ht="23.25">
      <c r="B6" s="1" t="s">
        <v>58</v>
      </c>
      <c r="F6" s="5">
        <v>4394813.2</v>
      </c>
      <c r="H6" s="5">
        <v>4252874.96</v>
      </c>
    </row>
    <row r="7" spans="2:8" ht="24" thickBot="1">
      <c r="B7" s="2" t="s">
        <v>53</v>
      </c>
      <c r="F7" s="21">
        <f>SUM(F6)</f>
        <v>4394813.2</v>
      </c>
      <c r="H7" s="10">
        <f>SUM(H6)</f>
        <v>4252874.96</v>
      </c>
    </row>
    <row r="8" ht="24" thickTop="1"/>
    <row r="14" spans="1:8" ht="23.25">
      <c r="A14" s="2" t="s">
        <v>59</v>
      </c>
      <c r="B14" s="2"/>
      <c r="C14" s="2"/>
      <c r="F14" s="4" t="s">
        <v>5</v>
      </c>
      <c r="H14" s="65" t="s">
        <v>4</v>
      </c>
    </row>
    <row r="15" spans="1:8" ht="23.25">
      <c r="A15" s="2"/>
      <c r="B15" s="1" t="s">
        <v>176</v>
      </c>
      <c r="C15" s="2"/>
      <c r="F15" s="4"/>
      <c r="H15" s="58">
        <v>1098880.7</v>
      </c>
    </row>
    <row r="16" spans="1:8" ht="23.25">
      <c r="A16" s="2"/>
      <c r="B16" s="1" t="s">
        <v>244</v>
      </c>
      <c r="C16" s="2"/>
      <c r="F16" s="76"/>
      <c r="H16" s="58">
        <v>30270.43</v>
      </c>
    </row>
    <row r="17" spans="2:6" ht="23.25">
      <c r="B17" s="23" t="s">
        <v>60</v>
      </c>
      <c r="C17" s="23"/>
      <c r="D17" s="23"/>
      <c r="E17" s="23"/>
      <c r="F17" s="5">
        <v>228000</v>
      </c>
    </row>
    <row r="18" spans="2:8" ht="24" thickBot="1">
      <c r="B18" s="2" t="s">
        <v>53</v>
      </c>
      <c r="F18" s="10">
        <f>SUM(F15:F17)</f>
        <v>228000</v>
      </c>
      <c r="H18" s="19">
        <f>SUM(H15:H17)</f>
        <v>1129151.13</v>
      </c>
    </row>
    <row r="19" ht="24" thickTop="1">
      <c r="F19" s="5"/>
    </row>
    <row r="20" ht="23.25">
      <c r="F20" s="5"/>
    </row>
    <row r="21" ht="23.25">
      <c r="F21" s="5"/>
    </row>
    <row r="22" ht="23.25">
      <c r="F22" s="5"/>
    </row>
    <row r="23" ht="23.25">
      <c r="F23" s="5"/>
    </row>
    <row r="24" ht="23.25">
      <c r="F24" s="5"/>
    </row>
    <row r="25" ht="23.25">
      <c r="F25" s="5"/>
    </row>
    <row r="26" ht="23.25">
      <c r="F26" s="5"/>
    </row>
    <row r="27" ht="23.25">
      <c r="F27" s="5"/>
    </row>
    <row r="28" ht="23.25">
      <c r="F28" s="5"/>
    </row>
    <row r="29" ht="23.25">
      <c r="F29" s="5"/>
    </row>
    <row r="30" ht="23.25">
      <c r="F30" s="5"/>
    </row>
    <row r="31" ht="23.25">
      <c r="F31" s="5"/>
    </row>
    <row r="32" ht="23.25">
      <c r="F32" s="5"/>
    </row>
    <row r="33" ht="23.25">
      <c r="F33" s="5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0" sqref="B10"/>
    </sheetView>
  </sheetViews>
  <sheetFormatPr defaultColWidth="9.140625" defaultRowHeight="15"/>
  <cols>
    <col min="4" max="4" width="18.140625" style="0" customWidth="1"/>
    <col min="5" max="5" width="14.421875" style="0" customWidth="1"/>
    <col min="6" max="6" width="1.7109375" style="0" customWidth="1"/>
    <col min="7" max="7" width="13.421875" style="0" customWidth="1"/>
  </cols>
  <sheetData>
    <row r="1" spans="1:9" ht="26.25">
      <c r="A1" s="79" t="s">
        <v>0</v>
      </c>
      <c r="B1" s="79"/>
      <c r="C1" s="79"/>
      <c r="D1" s="79"/>
      <c r="E1" s="79"/>
      <c r="F1" s="79"/>
      <c r="G1" s="79"/>
      <c r="H1" s="79"/>
      <c r="I1" s="1"/>
    </row>
    <row r="2" spans="1:9" ht="26.25">
      <c r="A2" s="79" t="s">
        <v>34</v>
      </c>
      <c r="B2" s="79"/>
      <c r="C2" s="79"/>
      <c r="D2" s="79"/>
      <c r="E2" s="79"/>
      <c r="F2" s="79"/>
      <c r="G2" s="79"/>
      <c r="H2" s="79"/>
      <c r="I2" s="1"/>
    </row>
    <row r="3" spans="1:9" ht="26.25">
      <c r="A3" s="79" t="s">
        <v>35</v>
      </c>
      <c r="B3" s="79"/>
      <c r="C3" s="79"/>
      <c r="D3" s="79"/>
      <c r="E3" s="79"/>
      <c r="F3" s="79"/>
      <c r="G3" s="79"/>
      <c r="H3" s="79"/>
      <c r="I3" s="1"/>
    </row>
    <row r="4" spans="1:9" ht="23.25">
      <c r="A4" s="1"/>
      <c r="B4" s="1"/>
      <c r="C4" s="1"/>
      <c r="D4" s="1"/>
      <c r="E4" s="1"/>
      <c r="F4" s="1"/>
      <c r="G4" s="1"/>
      <c r="H4" s="1"/>
      <c r="I4" s="1"/>
    </row>
    <row r="5" spans="1:9" ht="23.25">
      <c r="A5" s="2" t="s">
        <v>61</v>
      </c>
      <c r="B5" s="2"/>
      <c r="C5" s="2"/>
      <c r="D5" s="2"/>
      <c r="E5" s="4" t="s">
        <v>55</v>
      </c>
      <c r="F5" s="1"/>
      <c r="G5" s="65" t="s">
        <v>54</v>
      </c>
      <c r="H5" s="1"/>
      <c r="I5" s="1"/>
    </row>
    <row r="6" spans="1:9" ht="23.25">
      <c r="A6" s="1"/>
      <c r="B6" s="1" t="s">
        <v>62</v>
      </c>
      <c r="C6" s="1"/>
      <c r="D6" s="1"/>
      <c r="E6" s="5">
        <v>5000</v>
      </c>
      <c r="F6" s="1"/>
      <c r="G6" s="5">
        <v>5000</v>
      </c>
      <c r="H6" s="1"/>
      <c r="I6" s="1"/>
    </row>
    <row r="7" spans="1:9" ht="23.25">
      <c r="A7" s="1"/>
      <c r="B7" s="2" t="s">
        <v>53</v>
      </c>
      <c r="C7" s="1"/>
      <c r="D7" s="1"/>
      <c r="E7" s="25">
        <f>SUM(E6)</f>
        <v>5000</v>
      </c>
      <c r="F7" s="1"/>
      <c r="G7" s="25">
        <f>SUM(G6)</f>
        <v>5000</v>
      </c>
      <c r="H7" s="1"/>
      <c r="I7" s="1"/>
    </row>
    <row r="8" spans="1:9" ht="23.25">
      <c r="A8" s="1"/>
      <c r="B8" s="1"/>
      <c r="C8" s="1"/>
      <c r="D8" s="1"/>
      <c r="E8" s="1"/>
      <c r="F8" s="1"/>
      <c r="G8" s="1"/>
      <c r="H8" s="1"/>
      <c r="I8" s="1"/>
    </row>
    <row r="9" spans="1:9" ht="23.25">
      <c r="A9" s="1"/>
      <c r="B9" s="1"/>
      <c r="C9" s="1"/>
      <c r="D9" s="1"/>
      <c r="E9" s="5"/>
      <c r="F9" s="1"/>
      <c r="G9" s="1"/>
      <c r="H9" s="1"/>
      <c r="I9" s="1"/>
    </row>
    <row r="10" spans="1:9" ht="23.25">
      <c r="A10" s="1"/>
      <c r="B10" s="1"/>
      <c r="C10" s="1"/>
      <c r="D10" s="1"/>
      <c r="E10" s="1"/>
      <c r="F10" s="1"/>
      <c r="G10" s="1"/>
      <c r="H10" s="1"/>
      <c r="I10" s="1"/>
    </row>
    <row r="11" spans="1:9" ht="23.25">
      <c r="A11" s="1"/>
      <c r="B11" s="1"/>
      <c r="C11" s="1"/>
      <c r="D11" s="1"/>
      <c r="E11" s="1"/>
      <c r="F11" s="1"/>
      <c r="G11" s="1"/>
      <c r="H11" s="1"/>
      <c r="I11" s="1"/>
    </row>
    <row r="12" spans="1:9" ht="23.25">
      <c r="A12" s="1"/>
      <c r="B12" s="1"/>
      <c r="C12" s="1"/>
      <c r="D12" s="1"/>
      <c r="E12" s="1"/>
      <c r="F12" s="1"/>
      <c r="G12" s="1"/>
      <c r="H12" s="1"/>
      <c r="I12" s="1"/>
    </row>
    <row r="13" spans="1:9" ht="23.25">
      <c r="A13" s="1"/>
      <c r="B13" s="1"/>
      <c r="C13" s="1"/>
      <c r="D13" s="1"/>
      <c r="E13" s="1"/>
      <c r="F13" s="1"/>
      <c r="G13" s="1"/>
      <c r="H13" s="1"/>
      <c r="I13" s="1"/>
    </row>
    <row r="14" spans="1:9" ht="23.25">
      <c r="A14" s="1"/>
      <c r="B14" s="1"/>
      <c r="C14" s="1"/>
      <c r="D14" s="1"/>
      <c r="E14" s="1"/>
      <c r="F14" s="1"/>
      <c r="G14" s="1"/>
      <c r="H14" s="1"/>
      <c r="I14" s="1"/>
    </row>
    <row r="15" spans="1:9" ht="23.2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3">
    <mergeCell ref="A1:H1"/>
    <mergeCell ref="A2:H2"/>
    <mergeCell ref="A3:H3"/>
  </mergeCells>
  <printOptions/>
  <pageMargins left="0.7086614173228347" right="0.31496062992125984" top="0.7480314960629921" bottom="0.5511811023622047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0">
      <selection activeCell="E5" sqref="E5"/>
    </sheetView>
  </sheetViews>
  <sheetFormatPr defaultColWidth="9.140625" defaultRowHeight="15"/>
  <cols>
    <col min="1" max="1" width="19.8515625" style="1" customWidth="1"/>
    <col min="2" max="2" width="19.57421875" style="1" customWidth="1"/>
    <col min="3" max="3" width="26.7109375" style="1" customWidth="1"/>
    <col min="4" max="4" width="17.421875" style="1" customWidth="1"/>
    <col min="5" max="5" width="21.00390625" style="1" customWidth="1"/>
    <col min="6" max="6" width="30.140625" style="1" customWidth="1"/>
    <col min="7" max="7" width="13.421875" style="1" customWidth="1"/>
    <col min="8" max="8" width="9.00390625" style="1" customWidth="1"/>
  </cols>
  <sheetData>
    <row r="1" spans="1:7" ht="23.25">
      <c r="A1" s="94" t="s">
        <v>0</v>
      </c>
      <c r="B1" s="94"/>
      <c r="C1" s="94"/>
      <c r="D1" s="94"/>
      <c r="E1" s="94"/>
      <c r="F1" s="94"/>
      <c r="G1" s="94"/>
    </row>
    <row r="2" spans="1:7" ht="23.25">
      <c r="A2" s="94" t="s">
        <v>34</v>
      </c>
      <c r="B2" s="94"/>
      <c r="C2" s="94"/>
      <c r="D2" s="94"/>
      <c r="E2" s="94"/>
      <c r="F2" s="94"/>
      <c r="G2" s="94"/>
    </row>
    <row r="3" spans="1:7" ht="23.25">
      <c r="A3" s="94" t="s">
        <v>222</v>
      </c>
      <c r="B3" s="94"/>
      <c r="C3" s="94"/>
      <c r="D3" s="94"/>
      <c r="E3" s="94"/>
      <c r="F3" s="94"/>
      <c r="G3" s="94"/>
    </row>
    <row r="4" ht="15.75" customHeight="1"/>
    <row r="5" ht="23.25">
      <c r="A5" s="2" t="s">
        <v>69</v>
      </c>
    </row>
    <row r="6" ht="23.25">
      <c r="A6" s="2" t="s">
        <v>5</v>
      </c>
    </row>
    <row r="7" ht="11.25" customHeight="1"/>
    <row r="8" spans="1:8" s="66" customFormat="1" ht="32.25" customHeight="1">
      <c r="A8" s="72" t="s">
        <v>191</v>
      </c>
      <c r="B8" s="72" t="s">
        <v>192</v>
      </c>
      <c r="C8" s="72" t="s">
        <v>193</v>
      </c>
      <c r="D8" s="72" t="s">
        <v>194</v>
      </c>
      <c r="E8" s="72" t="s">
        <v>195</v>
      </c>
      <c r="F8" s="72" t="s">
        <v>196</v>
      </c>
      <c r="G8" s="72" t="s">
        <v>42</v>
      </c>
      <c r="H8" s="2"/>
    </row>
    <row r="9" spans="1:7" ht="27" customHeight="1">
      <c r="A9" s="68" t="s">
        <v>197</v>
      </c>
      <c r="B9" s="68" t="s">
        <v>198</v>
      </c>
      <c r="C9" s="68" t="s">
        <v>217</v>
      </c>
      <c r="D9" s="68" t="s">
        <v>199</v>
      </c>
      <c r="E9" s="68" t="s">
        <v>65</v>
      </c>
      <c r="F9" s="68" t="s">
        <v>250</v>
      </c>
      <c r="G9" s="70">
        <v>4965</v>
      </c>
    </row>
    <row r="10" spans="1:7" ht="27" customHeight="1">
      <c r="A10" s="68" t="s">
        <v>197</v>
      </c>
      <c r="B10" s="68" t="s">
        <v>198</v>
      </c>
      <c r="C10" s="68" t="s">
        <v>217</v>
      </c>
      <c r="D10" s="68" t="s">
        <v>200</v>
      </c>
      <c r="E10" s="68" t="s">
        <v>201</v>
      </c>
      <c r="F10" s="68" t="s">
        <v>249</v>
      </c>
      <c r="G10" s="70">
        <v>1000</v>
      </c>
    </row>
    <row r="11" spans="1:7" ht="27" customHeight="1">
      <c r="A11" s="68" t="s">
        <v>202</v>
      </c>
      <c r="B11" s="68" t="s">
        <v>203</v>
      </c>
      <c r="C11" s="68" t="s">
        <v>204</v>
      </c>
      <c r="D11" s="68" t="s">
        <v>205</v>
      </c>
      <c r="E11" s="68" t="s">
        <v>206</v>
      </c>
      <c r="F11" s="78" t="s">
        <v>245</v>
      </c>
      <c r="G11" s="70">
        <v>13500</v>
      </c>
    </row>
    <row r="12" spans="1:7" ht="27" customHeight="1">
      <c r="A12" s="68" t="s">
        <v>202</v>
      </c>
      <c r="B12" s="68" t="s">
        <v>198</v>
      </c>
      <c r="C12" s="68" t="s">
        <v>217</v>
      </c>
      <c r="D12" s="68" t="s">
        <v>205</v>
      </c>
      <c r="E12" s="68" t="s">
        <v>206</v>
      </c>
      <c r="F12" s="78" t="s">
        <v>246</v>
      </c>
      <c r="G12" s="70">
        <v>23000</v>
      </c>
    </row>
    <row r="13" spans="1:7" ht="27" customHeight="1">
      <c r="A13" s="68" t="s">
        <v>202</v>
      </c>
      <c r="B13" s="68" t="s">
        <v>207</v>
      </c>
      <c r="C13" s="68" t="s">
        <v>218</v>
      </c>
      <c r="D13" s="68" t="s">
        <v>205</v>
      </c>
      <c r="E13" s="68" t="s">
        <v>206</v>
      </c>
      <c r="F13" s="78" t="s">
        <v>247</v>
      </c>
      <c r="G13" s="70">
        <v>71500</v>
      </c>
    </row>
    <row r="14" spans="1:7" ht="27" customHeight="1">
      <c r="A14" s="68" t="s">
        <v>202</v>
      </c>
      <c r="B14" s="68" t="s">
        <v>198</v>
      </c>
      <c r="C14" s="68" t="s">
        <v>219</v>
      </c>
      <c r="D14" s="68" t="s">
        <v>205</v>
      </c>
      <c r="E14" s="68" t="s">
        <v>206</v>
      </c>
      <c r="F14" s="78" t="s">
        <v>248</v>
      </c>
      <c r="G14" s="70">
        <v>73500</v>
      </c>
    </row>
    <row r="15" spans="1:7" ht="27" customHeight="1">
      <c r="A15" s="68" t="s">
        <v>202</v>
      </c>
      <c r="B15" s="68" t="s">
        <v>208</v>
      </c>
      <c r="C15" s="68" t="s">
        <v>218</v>
      </c>
      <c r="D15" s="68" t="s">
        <v>209</v>
      </c>
      <c r="E15" s="68" t="s">
        <v>67</v>
      </c>
      <c r="F15" s="68" t="s">
        <v>67</v>
      </c>
      <c r="G15" s="70">
        <v>99846.46</v>
      </c>
    </row>
    <row r="16" spans="1:7" ht="27" customHeight="1">
      <c r="A16" s="68" t="s">
        <v>202</v>
      </c>
      <c r="B16" s="68" t="s">
        <v>203</v>
      </c>
      <c r="C16" s="68" t="s">
        <v>204</v>
      </c>
      <c r="D16" s="68" t="s">
        <v>210</v>
      </c>
      <c r="E16" s="68" t="s">
        <v>211</v>
      </c>
      <c r="F16" s="68" t="s">
        <v>212</v>
      </c>
      <c r="G16" s="70">
        <v>37000</v>
      </c>
    </row>
    <row r="17" spans="1:7" ht="27" customHeight="1">
      <c r="A17" s="68" t="s">
        <v>202</v>
      </c>
      <c r="B17" s="68" t="s">
        <v>198</v>
      </c>
      <c r="C17" s="68" t="s">
        <v>217</v>
      </c>
      <c r="D17" s="68" t="s">
        <v>210</v>
      </c>
      <c r="E17" s="68" t="s">
        <v>213</v>
      </c>
      <c r="F17" s="68" t="s">
        <v>220</v>
      </c>
      <c r="G17" s="70">
        <v>28000</v>
      </c>
    </row>
    <row r="18" spans="1:7" ht="27" customHeight="1">
      <c r="A18" s="68" t="s">
        <v>202</v>
      </c>
      <c r="B18" s="68" t="s">
        <v>198</v>
      </c>
      <c r="C18" s="68" t="s">
        <v>217</v>
      </c>
      <c r="D18" s="68" t="s">
        <v>214</v>
      </c>
      <c r="E18" s="68" t="s">
        <v>215</v>
      </c>
      <c r="F18" s="68" t="s">
        <v>63</v>
      </c>
      <c r="G18" s="70">
        <v>98000</v>
      </c>
    </row>
    <row r="19" spans="1:7" ht="27" customHeight="1">
      <c r="A19" s="68" t="s">
        <v>202</v>
      </c>
      <c r="B19" s="68" t="s">
        <v>198</v>
      </c>
      <c r="C19" s="68" t="s">
        <v>217</v>
      </c>
      <c r="D19" s="68" t="s">
        <v>214</v>
      </c>
      <c r="E19" s="68" t="s">
        <v>215</v>
      </c>
      <c r="F19" s="68" t="s">
        <v>64</v>
      </c>
      <c r="G19" s="70">
        <v>390000</v>
      </c>
    </row>
    <row r="20" spans="1:7" ht="27" customHeight="1">
      <c r="A20" s="68" t="s">
        <v>202</v>
      </c>
      <c r="B20" s="68" t="s">
        <v>198</v>
      </c>
      <c r="C20" s="68" t="s">
        <v>217</v>
      </c>
      <c r="D20" s="68" t="s">
        <v>214</v>
      </c>
      <c r="E20" s="68" t="s">
        <v>215</v>
      </c>
      <c r="F20" s="68" t="s">
        <v>221</v>
      </c>
      <c r="G20" s="70">
        <v>350000</v>
      </c>
    </row>
    <row r="21" spans="1:7" ht="27" customHeight="1">
      <c r="A21" s="68" t="s">
        <v>202</v>
      </c>
      <c r="B21" s="68" t="s">
        <v>198</v>
      </c>
      <c r="C21" s="68" t="s">
        <v>217</v>
      </c>
      <c r="D21" s="68" t="s">
        <v>214</v>
      </c>
      <c r="E21" s="68" t="s">
        <v>215</v>
      </c>
      <c r="F21" s="68" t="s">
        <v>68</v>
      </c>
      <c r="G21" s="70">
        <v>100000</v>
      </c>
    </row>
    <row r="22" spans="1:7" ht="27" customHeight="1">
      <c r="A22" s="68" t="s">
        <v>216</v>
      </c>
      <c r="B22" s="68" t="s">
        <v>198</v>
      </c>
      <c r="C22" s="68" t="s">
        <v>217</v>
      </c>
      <c r="D22" s="68" t="s">
        <v>214</v>
      </c>
      <c r="E22" s="68" t="s">
        <v>215</v>
      </c>
      <c r="F22" s="68" t="s">
        <v>66</v>
      </c>
      <c r="G22" s="70">
        <v>228000</v>
      </c>
    </row>
    <row r="23" spans="1:7" ht="30.75" customHeight="1">
      <c r="A23" s="87" t="s">
        <v>53</v>
      </c>
      <c r="B23" s="95"/>
      <c r="C23" s="95"/>
      <c r="D23" s="95"/>
      <c r="E23" s="95"/>
      <c r="F23" s="88"/>
      <c r="G23" s="71">
        <f>SUM(G9:G22)</f>
        <v>1518311.46</v>
      </c>
    </row>
    <row r="24" spans="1:7" ht="23.25" customHeight="1">
      <c r="A24" s="20"/>
      <c r="B24" s="20"/>
      <c r="C24" s="20"/>
      <c r="D24" s="20"/>
      <c r="E24" s="20"/>
      <c r="F24" s="20"/>
      <c r="G24" s="63"/>
    </row>
    <row r="25" spans="1:7" ht="23.25">
      <c r="A25" s="94" t="s">
        <v>0</v>
      </c>
      <c r="B25" s="94"/>
      <c r="C25" s="94"/>
      <c r="D25" s="94"/>
      <c r="E25" s="94"/>
      <c r="F25" s="94"/>
      <c r="G25" s="94"/>
    </row>
    <row r="26" spans="1:7" ht="23.25">
      <c r="A26" s="94" t="s">
        <v>34</v>
      </c>
      <c r="B26" s="94"/>
      <c r="C26" s="94"/>
      <c r="D26" s="94"/>
      <c r="E26" s="94"/>
      <c r="F26" s="94"/>
      <c r="G26" s="94"/>
    </row>
    <row r="27" spans="1:7" ht="23.25">
      <c r="A27" s="94" t="s">
        <v>222</v>
      </c>
      <c r="B27" s="94"/>
      <c r="C27" s="94"/>
      <c r="D27" s="94"/>
      <c r="E27" s="94"/>
      <c r="F27" s="94"/>
      <c r="G27" s="94"/>
    </row>
    <row r="29" ht="23.25">
      <c r="A29" s="2" t="s">
        <v>69</v>
      </c>
    </row>
    <row r="30" ht="23.25">
      <c r="A30" s="2" t="s">
        <v>4</v>
      </c>
    </row>
    <row r="32" spans="1:7" ht="23.25">
      <c r="A32" s="72" t="s">
        <v>191</v>
      </c>
      <c r="B32" s="72" t="s">
        <v>192</v>
      </c>
      <c r="C32" s="72" t="s">
        <v>193</v>
      </c>
      <c r="D32" s="72" t="s">
        <v>194</v>
      </c>
      <c r="E32" s="72" t="s">
        <v>195</v>
      </c>
      <c r="F32" s="72" t="s">
        <v>196</v>
      </c>
      <c r="G32" s="72" t="s">
        <v>42</v>
      </c>
    </row>
    <row r="33" spans="1:7" ht="23.25">
      <c r="A33" s="68" t="s">
        <v>197</v>
      </c>
      <c r="B33" s="68" t="s">
        <v>198</v>
      </c>
      <c r="C33" s="68" t="s">
        <v>217</v>
      </c>
      <c r="D33" s="68" t="s">
        <v>199</v>
      </c>
      <c r="E33" s="68" t="s">
        <v>65</v>
      </c>
      <c r="F33" s="68" t="s">
        <v>251</v>
      </c>
      <c r="G33" s="70">
        <v>4965</v>
      </c>
    </row>
    <row r="34" spans="1:7" ht="23.25">
      <c r="A34" s="68" t="s">
        <v>197</v>
      </c>
      <c r="B34" s="68" t="s">
        <v>198</v>
      </c>
      <c r="C34" s="68" t="s">
        <v>217</v>
      </c>
      <c r="D34" s="68" t="s">
        <v>200</v>
      </c>
      <c r="E34" s="68" t="s">
        <v>201</v>
      </c>
      <c r="F34" s="68" t="s">
        <v>252</v>
      </c>
      <c r="G34" s="70">
        <v>1000</v>
      </c>
    </row>
    <row r="35" spans="1:7" ht="23.25">
      <c r="A35" s="68" t="s">
        <v>202</v>
      </c>
      <c r="B35" s="68" t="s">
        <v>207</v>
      </c>
      <c r="C35" s="68" t="s">
        <v>223</v>
      </c>
      <c r="D35" s="68" t="s">
        <v>210</v>
      </c>
      <c r="E35" s="68" t="s">
        <v>225</v>
      </c>
      <c r="F35" s="68" t="s">
        <v>227</v>
      </c>
      <c r="G35" s="70">
        <v>50000</v>
      </c>
    </row>
    <row r="36" spans="1:7" ht="23.25">
      <c r="A36" s="68" t="s">
        <v>202</v>
      </c>
      <c r="B36" s="68" t="s">
        <v>207</v>
      </c>
      <c r="C36" s="68" t="s">
        <v>223</v>
      </c>
      <c r="D36" s="68" t="s">
        <v>210</v>
      </c>
      <c r="E36" s="68" t="s">
        <v>225</v>
      </c>
      <c r="F36" s="68" t="s">
        <v>226</v>
      </c>
      <c r="G36" s="70">
        <v>30000</v>
      </c>
    </row>
    <row r="37" spans="1:7" ht="23.25">
      <c r="A37" s="68" t="s">
        <v>202</v>
      </c>
      <c r="B37" s="68" t="s">
        <v>207</v>
      </c>
      <c r="C37" s="68" t="s">
        <v>223</v>
      </c>
      <c r="D37" s="68" t="s">
        <v>210</v>
      </c>
      <c r="E37" s="68" t="s">
        <v>228</v>
      </c>
      <c r="F37" s="68" t="s">
        <v>229</v>
      </c>
      <c r="G37" s="70">
        <v>30000</v>
      </c>
    </row>
    <row r="38" spans="1:7" ht="23.25">
      <c r="A38" s="68" t="s">
        <v>202</v>
      </c>
      <c r="B38" s="68" t="s">
        <v>207</v>
      </c>
      <c r="C38" s="68" t="s">
        <v>223</v>
      </c>
      <c r="D38" s="68" t="s">
        <v>210</v>
      </c>
      <c r="E38" s="68" t="s">
        <v>211</v>
      </c>
      <c r="F38" s="68" t="s">
        <v>230</v>
      </c>
      <c r="G38" s="70">
        <v>20300</v>
      </c>
    </row>
    <row r="39" spans="1:7" ht="23.25">
      <c r="A39" s="68" t="s">
        <v>202</v>
      </c>
      <c r="B39" s="68" t="s">
        <v>198</v>
      </c>
      <c r="C39" s="68" t="s">
        <v>217</v>
      </c>
      <c r="D39" s="68" t="s">
        <v>214</v>
      </c>
      <c r="E39" s="68" t="s">
        <v>215</v>
      </c>
      <c r="F39" s="68" t="s">
        <v>224</v>
      </c>
      <c r="G39" s="70">
        <v>70000</v>
      </c>
    </row>
    <row r="40" spans="1:7" ht="23.25">
      <c r="A40" s="68" t="s">
        <v>202</v>
      </c>
      <c r="B40" s="68" t="s">
        <v>198</v>
      </c>
      <c r="C40" s="68" t="s">
        <v>217</v>
      </c>
      <c r="D40" s="68" t="s">
        <v>214</v>
      </c>
      <c r="E40" s="68" t="s">
        <v>215</v>
      </c>
      <c r="F40" s="68" t="s">
        <v>75</v>
      </c>
      <c r="G40" s="70">
        <v>58000</v>
      </c>
    </row>
    <row r="41" spans="1:7" ht="23.25">
      <c r="A41" s="68" t="s">
        <v>202</v>
      </c>
      <c r="B41" s="68" t="s">
        <v>198</v>
      </c>
      <c r="C41" s="68" t="s">
        <v>217</v>
      </c>
      <c r="D41" s="68" t="s">
        <v>214</v>
      </c>
      <c r="E41" s="68" t="s">
        <v>215</v>
      </c>
      <c r="F41" s="68" t="s">
        <v>76</v>
      </c>
      <c r="G41" s="70">
        <v>48000</v>
      </c>
    </row>
    <row r="42" spans="1:7" ht="23.25">
      <c r="A42" s="87" t="s">
        <v>53</v>
      </c>
      <c r="B42" s="95"/>
      <c r="C42" s="95"/>
      <c r="D42" s="95"/>
      <c r="E42" s="95"/>
      <c r="F42" s="88"/>
      <c r="G42" s="71">
        <f>SUM(G33:G41)</f>
        <v>312265</v>
      </c>
    </row>
  </sheetData>
  <sheetProtection/>
  <mergeCells count="8">
    <mergeCell ref="A42:F42"/>
    <mergeCell ref="A23:F23"/>
    <mergeCell ref="A1:G1"/>
    <mergeCell ref="A2:G2"/>
    <mergeCell ref="A3:G3"/>
    <mergeCell ref="A25:G25"/>
    <mergeCell ref="A26:G26"/>
    <mergeCell ref="A27:G27"/>
  </mergeCells>
  <printOptions/>
  <pageMargins left="0.7086614173228347" right="0.31496062992125984" top="0.7480314960629921" bottom="0.5511811023622047" header="0.31496062992125984" footer="0.31496062992125984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12" sqref="I12"/>
    </sheetView>
  </sheetViews>
  <sheetFormatPr defaultColWidth="9.140625" defaultRowHeight="15"/>
  <cols>
    <col min="6" max="6" width="11.28125" style="0" customWidth="1"/>
    <col min="7" max="7" width="1.421875" style="0" customWidth="1"/>
    <col min="8" max="8" width="11.8515625" style="0" customWidth="1"/>
    <col min="9" max="9" width="20.57421875" style="0" customWidth="1"/>
  </cols>
  <sheetData>
    <row r="1" spans="1:8" ht="26.25">
      <c r="A1" s="79" t="s">
        <v>0</v>
      </c>
      <c r="B1" s="79"/>
      <c r="C1" s="79"/>
      <c r="D1" s="79"/>
      <c r="E1" s="79"/>
      <c r="F1" s="79"/>
      <c r="G1" s="79"/>
      <c r="H1" s="79"/>
    </row>
    <row r="2" spans="1:8" ht="26.25">
      <c r="A2" s="79" t="s">
        <v>34</v>
      </c>
      <c r="B2" s="79"/>
      <c r="C2" s="79"/>
      <c r="D2" s="79"/>
      <c r="E2" s="79"/>
      <c r="F2" s="79"/>
      <c r="G2" s="79"/>
      <c r="H2" s="79"/>
    </row>
    <row r="3" spans="1:8" ht="26.25">
      <c r="A3" s="79" t="s">
        <v>35</v>
      </c>
      <c r="B3" s="79"/>
      <c r="C3" s="79"/>
      <c r="D3" s="79"/>
      <c r="E3" s="79"/>
      <c r="F3" s="79"/>
      <c r="G3" s="79"/>
      <c r="H3" s="79"/>
    </row>
    <row r="4" spans="1:8" ht="13.5" customHeight="1">
      <c r="A4" s="11"/>
      <c r="B4" s="11"/>
      <c r="C4" s="11"/>
      <c r="D4" s="11"/>
      <c r="E4" s="11"/>
      <c r="F4" s="11"/>
      <c r="G4" s="26"/>
      <c r="H4" s="64"/>
    </row>
    <row r="5" spans="1:9" ht="23.25">
      <c r="A5" s="2" t="s">
        <v>70</v>
      </c>
      <c r="B5" s="2"/>
      <c r="C5" s="2"/>
      <c r="D5" s="2"/>
      <c r="E5" s="2"/>
      <c r="F5" s="4" t="s">
        <v>5</v>
      </c>
      <c r="G5" s="1"/>
      <c r="H5" s="65" t="s">
        <v>4</v>
      </c>
      <c r="I5" s="22"/>
    </row>
    <row r="6" spans="1:9" ht="23.25">
      <c r="A6" s="1"/>
      <c r="B6" s="1" t="s">
        <v>71</v>
      </c>
      <c r="C6" s="1"/>
      <c r="D6" s="1"/>
      <c r="E6" s="1"/>
      <c r="F6" s="5">
        <v>6454.66</v>
      </c>
      <c r="G6" s="1"/>
      <c r="H6" s="5">
        <v>3933.44</v>
      </c>
      <c r="I6" s="22"/>
    </row>
    <row r="7" spans="1:9" ht="23.25">
      <c r="A7" s="1"/>
      <c r="B7" s="1" t="s">
        <v>72</v>
      </c>
      <c r="C7" s="1"/>
      <c r="D7" s="1"/>
      <c r="E7" s="1"/>
      <c r="F7" s="5">
        <v>14516.27</v>
      </c>
      <c r="G7" s="1"/>
      <c r="H7" s="5">
        <v>13949.85</v>
      </c>
      <c r="I7" s="22"/>
    </row>
    <row r="8" spans="1:9" ht="23.25">
      <c r="A8" s="1"/>
      <c r="B8" s="1" t="s">
        <v>73</v>
      </c>
      <c r="C8" s="1"/>
      <c r="D8" s="1"/>
      <c r="E8" s="1"/>
      <c r="F8" s="5">
        <v>247027</v>
      </c>
      <c r="G8" s="1"/>
      <c r="H8" s="5">
        <v>249527</v>
      </c>
      <c r="I8" s="22"/>
    </row>
    <row r="9" spans="1:9" ht="24" thickBot="1">
      <c r="A9" s="1"/>
      <c r="B9" s="2" t="s">
        <v>53</v>
      </c>
      <c r="C9" s="2"/>
      <c r="D9" s="2"/>
      <c r="E9" s="2"/>
      <c r="F9" s="24">
        <f>SUM(F6:F8)</f>
        <v>267997.93</v>
      </c>
      <c r="G9" s="1"/>
      <c r="H9" s="24">
        <f>SUM(H6:H8)</f>
        <v>267410.29</v>
      </c>
      <c r="I9" s="22"/>
    </row>
    <row r="10" spans="1:9" ht="24" thickTop="1">
      <c r="A10" s="1"/>
      <c r="B10" s="1"/>
      <c r="C10" s="1"/>
      <c r="D10" s="1"/>
      <c r="E10" s="1"/>
      <c r="F10" s="5"/>
      <c r="G10" s="1"/>
      <c r="H10" s="1"/>
      <c r="I10" s="22"/>
    </row>
    <row r="11" spans="1:9" ht="23.25">
      <c r="A11" s="1"/>
      <c r="B11" s="1"/>
      <c r="C11" s="1"/>
      <c r="D11" s="1"/>
      <c r="E11" s="1"/>
      <c r="F11" s="5"/>
      <c r="G11" s="1"/>
      <c r="H11" s="1"/>
      <c r="I11" s="22"/>
    </row>
    <row r="12" spans="1:9" ht="23.25">
      <c r="A12" s="1"/>
      <c r="B12" s="1"/>
      <c r="C12" s="1"/>
      <c r="D12" s="1"/>
      <c r="E12" s="1"/>
      <c r="F12" s="5"/>
      <c r="G12" s="1"/>
      <c r="H12" s="1"/>
      <c r="I12" s="22"/>
    </row>
    <row r="13" spans="1:9" ht="23.25">
      <c r="A13" s="2"/>
      <c r="B13" s="2"/>
      <c r="C13" s="1"/>
      <c r="D13" s="1"/>
      <c r="E13" s="1"/>
      <c r="F13" s="27"/>
      <c r="G13" s="1"/>
      <c r="H13" s="65"/>
      <c r="I13" s="22"/>
    </row>
    <row r="14" spans="1:9" ht="23.25">
      <c r="A14" s="1"/>
      <c r="B14" s="1"/>
      <c r="C14" s="1"/>
      <c r="D14" s="1"/>
      <c r="E14" s="1"/>
      <c r="F14" s="5"/>
      <c r="G14" s="1"/>
      <c r="H14" s="5"/>
      <c r="I14" s="55"/>
    </row>
    <row r="15" spans="1:9" ht="23.25">
      <c r="A15" s="1"/>
      <c r="B15" s="1"/>
      <c r="C15" s="1"/>
      <c r="D15" s="1"/>
      <c r="E15" s="1"/>
      <c r="F15" s="1"/>
      <c r="G15" s="1"/>
      <c r="H15" s="1"/>
      <c r="I15" s="22"/>
    </row>
    <row r="16" spans="1:9" ht="23.25">
      <c r="A16" s="1"/>
      <c r="B16" s="1"/>
      <c r="C16" s="1"/>
      <c r="D16" s="1"/>
      <c r="E16" s="1"/>
      <c r="F16" s="1"/>
      <c r="G16" s="1"/>
      <c r="H16" s="1"/>
      <c r="I16" s="22"/>
    </row>
    <row r="17" spans="1:9" ht="23.25">
      <c r="A17" s="1"/>
      <c r="B17" s="1"/>
      <c r="C17" s="1"/>
      <c r="D17" s="1"/>
      <c r="E17" s="1"/>
      <c r="F17" s="1"/>
      <c r="G17" s="1"/>
      <c r="H17" s="1"/>
      <c r="I17" s="22"/>
    </row>
    <row r="18" spans="1:9" ht="23.25">
      <c r="A18" s="1"/>
      <c r="B18" s="1"/>
      <c r="C18" s="1"/>
      <c r="D18" s="1"/>
      <c r="E18" s="1"/>
      <c r="F18" s="1"/>
      <c r="G18" s="1"/>
      <c r="H18" s="1"/>
      <c r="I18" s="22"/>
    </row>
    <row r="19" spans="1:9" ht="23.25">
      <c r="A19" s="1"/>
      <c r="B19" s="1"/>
      <c r="C19" s="1"/>
      <c r="D19" s="1"/>
      <c r="E19" s="1"/>
      <c r="F19" s="1"/>
      <c r="G19" s="1"/>
      <c r="H19" s="1"/>
      <c r="I19" s="22"/>
    </row>
    <row r="20" spans="1:9" ht="23.25">
      <c r="A20" s="1"/>
      <c r="B20" s="1"/>
      <c r="C20" s="1"/>
      <c r="D20" s="1"/>
      <c r="E20" s="1"/>
      <c r="F20" s="1"/>
      <c r="G20" s="1"/>
      <c r="H20" s="1"/>
      <c r="I20" s="22"/>
    </row>
    <row r="21" spans="1:9" ht="23.25">
      <c r="A21" s="1"/>
      <c r="B21" s="1"/>
      <c r="C21" s="1"/>
      <c r="D21" s="1"/>
      <c r="E21" s="1"/>
      <c r="F21" s="1"/>
      <c r="G21" s="1"/>
      <c r="H21" s="1"/>
      <c r="I21" s="22"/>
    </row>
    <row r="22" spans="1:9" ht="23.25">
      <c r="A22" s="1"/>
      <c r="B22" s="1"/>
      <c r="C22" s="1"/>
      <c r="D22" s="1"/>
      <c r="E22" s="1"/>
      <c r="F22" s="1"/>
      <c r="G22" s="1"/>
      <c r="H22" s="1"/>
      <c r="I22" s="22"/>
    </row>
    <row r="23" spans="1:9" ht="23.25">
      <c r="A23" s="1"/>
      <c r="B23" s="1"/>
      <c r="C23" s="1"/>
      <c r="D23" s="1"/>
      <c r="E23" s="1"/>
      <c r="F23" s="1"/>
      <c r="G23" s="1"/>
      <c r="H23" s="1"/>
      <c r="I23" s="22"/>
    </row>
    <row r="24" spans="1:9" ht="23.25">
      <c r="A24" s="1"/>
      <c r="B24" s="1"/>
      <c r="C24" s="1"/>
      <c r="D24" s="1"/>
      <c r="E24" s="1"/>
      <c r="F24" s="1"/>
      <c r="G24" s="1"/>
      <c r="H24" s="1"/>
      <c r="I24" s="22"/>
    </row>
    <row r="25" spans="1:9" ht="23.25">
      <c r="A25" s="1"/>
      <c r="B25" s="1"/>
      <c r="C25" s="1"/>
      <c r="D25" s="1"/>
      <c r="E25" s="1"/>
      <c r="F25" s="1"/>
      <c r="G25" s="1"/>
      <c r="H25" s="1"/>
      <c r="I25" s="22"/>
    </row>
    <row r="26" spans="1:9" ht="23.25">
      <c r="A26" s="1"/>
      <c r="B26" s="1"/>
      <c r="C26" s="1"/>
      <c r="D26" s="1"/>
      <c r="E26" s="1"/>
      <c r="F26" s="1"/>
      <c r="G26" s="1"/>
      <c r="H26" s="1"/>
      <c r="I26" s="22"/>
    </row>
    <row r="27" spans="1:9" ht="23.25">
      <c r="A27" s="1"/>
      <c r="B27" s="1"/>
      <c r="C27" s="1"/>
      <c r="D27" s="1"/>
      <c r="E27" s="1"/>
      <c r="F27" s="1"/>
      <c r="G27" s="1"/>
      <c r="H27" s="1"/>
      <c r="I27" s="22"/>
    </row>
    <row r="28" spans="1:9" ht="23.25">
      <c r="A28" s="1"/>
      <c r="B28" s="1"/>
      <c r="C28" s="1"/>
      <c r="D28" s="1"/>
      <c r="E28" s="1"/>
      <c r="F28" s="1"/>
      <c r="G28" s="1"/>
      <c r="H28" s="1"/>
      <c r="I28" s="22"/>
    </row>
    <row r="29" spans="1:9" ht="23.25">
      <c r="A29" s="1"/>
      <c r="B29" s="1"/>
      <c r="C29" s="1"/>
      <c r="D29" s="1"/>
      <c r="E29" s="1"/>
      <c r="F29" s="1"/>
      <c r="G29" s="1"/>
      <c r="H29" s="1"/>
      <c r="I29" s="22"/>
    </row>
    <row r="30" spans="1:9" ht="23.25">
      <c r="A30" s="1"/>
      <c r="B30" s="1"/>
      <c r="C30" s="1"/>
      <c r="D30" s="1"/>
      <c r="E30" s="1"/>
      <c r="F30" s="1"/>
      <c r="G30" s="1"/>
      <c r="H30" s="1"/>
      <c r="I30" s="22"/>
    </row>
    <row r="31" spans="1:9" ht="23.25">
      <c r="A31" s="1"/>
      <c r="B31" s="1"/>
      <c r="C31" s="1"/>
      <c r="D31" s="1"/>
      <c r="E31" s="1"/>
      <c r="F31" s="1"/>
      <c r="G31" s="1"/>
      <c r="H31" s="1"/>
      <c r="I31" s="22"/>
    </row>
    <row r="32" spans="1:9" ht="23.25">
      <c r="A32" s="1"/>
      <c r="B32" s="1"/>
      <c r="C32" s="1"/>
      <c r="D32" s="1"/>
      <c r="E32" s="1"/>
      <c r="F32" s="1"/>
      <c r="G32" s="1"/>
      <c r="H32" s="1"/>
      <c r="I32" s="22"/>
    </row>
    <row r="33" spans="1:9" ht="23.25">
      <c r="A33" s="1"/>
      <c r="B33" s="1"/>
      <c r="C33" s="1"/>
      <c r="D33" s="1"/>
      <c r="E33" s="1"/>
      <c r="F33" s="1"/>
      <c r="G33" s="1"/>
      <c r="H33" s="1"/>
      <c r="I33" s="22"/>
    </row>
    <row r="34" spans="1:9" ht="23.25">
      <c r="A34" s="1"/>
      <c r="B34" s="1"/>
      <c r="C34" s="1"/>
      <c r="D34" s="1"/>
      <c r="E34" s="1"/>
      <c r="F34" s="1"/>
      <c r="G34" s="1"/>
      <c r="H34" s="1"/>
      <c r="I34" s="22"/>
    </row>
    <row r="35" spans="1:9" ht="23.25">
      <c r="A35" s="1"/>
      <c r="B35" s="1"/>
      <c r="C35" s="1"/>
      <c r="D35" s="1"/>
      <c r="E35" s="1"/>
      <c r="F35" s="1"/>
      <c r="G35" s="1"/>
      <c r="H35" s="1"/>
      <c r="I35" s="22"/>
    </row>
    <row r="36" spans="1:9" ht="23.25">
      <c r="A36" s="1"/>
      <c r="B36" s="1"/>
      <c r="C36" s="1"/>
      <c r="D36" s="1"/>
      <c r="E36" s="1"/>
      <c r="F36" s="1"/>
      <c r="G36" s="1"/>
      <c r="H36" s="1"/>
      <c r="I36" s="22"/>
    </row>
    <row r="37" spans="1:9" ht="23.25">
      <c r="A37" s="1"/>
      <c r="B37" s="1"/>
      <c r="C37" s="1"/>
      <c r="D37" s="1"/>
      <c r="E37" s="1"/>
      <c r="F37" s="1"/>
      <c r="G37" s="1"/>
      <c r="H37" s="1"/>
      <c r="I37" s="22"/>
    </row>
    <row r="38" spans="1:8" ht="16.5">
      <c r="A38" s="26"/>
      <c r="B38" s="26"/>
      <c r="C38" s="26"/>
      <c r="D38" s="26"/>
      <c r="E38" s="26"/>
      <c r="F38" s="26"/>
      <c r="G38" s="26"/>
      <c r="H38" s="26"/>
    </row>
    <row r="39" spans="1:8" ht="16.5">
      <c r="A39" s="26"/>
      <c r="B39" s="26"/>
      <c r="C39" s="26"/>
      <c r="D39" s="26"/>
      <c r="E39" s="26"/>
      <c r="F39" s="26"/>
      <c r="G39" s="26"/>
      <c r="H39" s="26"/>
    </row>
    <row r="40" spans="1:8" ht="16.5">
      <c r="A40" s="26"/>
      <c r="B40" s="26"/>
      <c r="C40" s="26"/>
      <c r="D40" s="26"/>
      <c r="E40" s="26"/>
      <c r="F40" s="26"/>
      <c r="G40" s="26"/>
      <c r="H40" s="26"/>
    </row>
    <row r="41" spans="1:8" ht="16.5">
      <c r="A41" s="26"/>
      <c r="B41" s="26"/>
      <c r="C41" s="26"/>
      <c r="D41" s="26"/>
      <c r="E41" s="26"/>
      <c r="F41" s="26"/>
      <c r="G41" s="26"/>
      <c r="H41" s="26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2018-11-28T09:01:42Z</cp:lastPrinted>
  <dcterms:created xsi:type="dcterms:W3CDTF">2018-10-10T04:08:35Z</dcterms:created>
  <dcterms:modified xsi:type="dcterms:W3CDTF">2019-06-11T04:06:03Z</dcterms:modified>
  <cp:category/>
  <cp:version/>
  <cp:contentType/>
  <cp:contentStatus/>
</cp:coreProperties>
</file>