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190" activeTab="0"/>
  </bookViews>
  <sheets>
    <sheet name="งบแสดงฐานะการเงิน" sheetId="1" r:id="rId1"/>
    <sheet name="หมายเหตุ 1.1" sheetId="2" r:id="rId2"/>
    <sheet name="หมายเหตุ 2" sheetId="3" r:id="rId3"/>
    <sheet name="หมายเหตุ  3" sheetId="4" r:id="rId4"/>
    <sheet name="หมายเหตุ 4" sheetId="5" r:id="rId5"/>
    <sheet name="หมายเหตุ 5" sheetId="6" r:id="rId6"/>
    <sheet name="หมายเหตุ 5 (2)" sheetId="7" r:id="rId7"/>
    <sheet name="งบเงินสะสม" sheetId="8" r:id="rId8"/>
    <sheet name="งบเงินสะสม (2)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<sst xmlns="http://schemas.openxmlformats.org/spreadsheetml/2006/main" count="223" uniqueCount="178">
  <si>
    <t>เทศบาลตำบลบางจาก</t>
  </si>
  <si>
    <t>งบแสดงฐานะการเงิน</t>
  </si>
  <si>
    <t>ทรัพย์สิน</t>
  </si>
  <si>
    <t>บาท</t>
  </si>
  <si>
    <t>ทรัพย์สินตามงบทรัพย์สิน</t>
  </si>
  <si>
    <t>เงินสด  เงินฝากธนาคารและเงินฝากคลังจังหวัด</t>
  </si>
  <si>
    <t>เงินฝากเงินทุนส่งเสริมกิจการเทศบาล</t>
  </si>
  <si>
    <t>ทรัพย์สินที่เกิดจากเงินกู้</t>
  </si>
  <si>
    <t>เงินประกันมิเตอร์</t>
  </si>
  <si>
    <t xml:space="preserve">ลูกหนี้  -  ภาษีบำรุงท้องที่  </t>
  </si>
  <si>
    <t>(หมายเหตุ  1)</t>
  </si>
  <si>
    <t>(หมายเหตุ  2)</t>
  </si>
  <si>
    <t>รวม</t>
  </si>
  <si>
    <t>หนี้สินและเงินสะสม</t>
  </si>
  <si>
    <t>ทุนทรัพย์สิน</t>
  </si>
  <si>
    <t>เจ้าหนี้เงินกู้</t>
  </si>
  <si>
    <t>เงินรับฝากต่าง  ๆ</t>
  </si>
  <si>
    <t>รายจ่ายค้างจ่าย</t>
  </si>
  <si>
    <t>เงินทุนสำรองเงินสะสม</t>
  </si>
  <si>
    <t>เงินสะสม</t>
  </si>
  <si>
    <t>(หมายเหตุ  3)</t>
  </si>
  <si>
    <t>(หมายเหตุ  4)</t>
  </si>
  <si>
    <t>(หมายเหตุ  5)</t>
  </si>
  <si>
    <t>หมายเหตุ  ประกอบงบแสดงผลการดำเนินงาน</t>
  </si>
  <si>
    <t>หมายเหตุ  2</t>
  </si>
  <si>
    <t>เงินสด  เงินฝากธนาคาร  และเงินฝากคลัง   (หมายเหตุ  2)</t>
  </si>
  <si>
    <t>เงินฝากธนาคาร</t>
  </si>
  <si>
    <t xml:space="preserve">กรุงไทย      </t>
  </si>
  <si>
    <t xml:space="preserve">ออมสิน     </t>
  </si>
  <si>
    <t>งบหนี้สิน</t>
  </si>
  <si>
    <t>ชื่อเจ้าหนี้/โครงการที่ขอกู้/จำนวนที่ขอกู้</t>
  </si>
  <si>
    <t>สัญญาเลขที่/</t>
  </si>
  <si>
    <t>วันที่</t>
  </si>
  <si>
    <t>เงินต้นค้างชำระ</t>
  </si>
  <si>
    <t>ปีที่สิ้นสุดสัญญา</t>
  </si>
  <si>
    <t>ปีงบประมาณ  2552</t>
  </si>
  <si>
    <t>เจ้าหนี้  สำนักงานเงินทุนส่งเสริมกิจการเทศบาล</t>
  </si>
  <si>
    <t>โครงการก่อสร้างสำนักงานเทศบาลตำบลบางจาก</t>
  </si>
  <si>
    <t xml:space="preserve">โดยก่อสร้างอาคารคอนกรีต  คสล.  2  ชั้น </t>
  </si>
  <si>
    <t>จำนวน  1  หลัง   จำนวน  10,198,000  บาท</t>
  </si>
  <si>
    <t>668/79/2552</t>
  </si>
  <si>
    <t>3  กันยายน  2552</t>
  </si>
  <si>
    <t>3  กันยายน  2563</t>
  </si>
  <si>
    <t>ปีงบประมาณ  2554</t>
  </si>
  <si>
    <t>เจ้าหนี้  ธนาคารออมสิน</t>
  </si>
  <si>
    <t>หมายเหตุ   3</t>
  </si>
  <si>
    <t>800007115481</t>
  </si>
  <si>
    <t>29  ธันวาคม  2553</t>
  </si>
  <si>
    <t xml:space="preserve"> - โครงการติดตั้งระบบโทรศัพท์ (ตู้สาขา)</t>
  </si>
  <si>
    <t xml:space="preserve"> - โครงการติดตั้งกล้องวงจรปิด</t>
  </si>
  <si>
    <t xml:space="preserve"> - โครงการจัดซื้อครุภัณฑ์เครื่องปรับอากาศ</t>
  </si>
  <si>
    <t xml:space="preserve"> - โครงการตกแต่งภายในอาคารสำนักงานเทศบาล</t>
  </si>
  <si>
    <t xml:space="preserve"> - โครงการไฟฟ้าส่องสว่างรูปประติมากรรม</t>
  </si>
  <si>
    <t xml:space="preserve"> - โครงการจัดซื้อและติดตั้งเครื่องเสียงห้องประชุมฯ</t>
  </si>
  <si>
    <t xml:space="preserve"> - โครงการปรับปรุงซ่อมแซมระบบเครี่องส่ง</t>
  </si>
  <si>
    <t xml:space="preserve">    และเครื่องรับเสียง</t>
  </si>
  <si>
    <t xml:space="preserve"> - โครงการก่อสร้างอาคารจอดรถฯ</t>
  </si>
  <si>
    <t xml:space="preserve"> - โครงการก่อสร้างถนน คสล.และถนนแอลฟัลท์ติก</t>
  </si>
  <si>
    <t xml:space="preserve">   คอนกรีตพร้อมก่อสร้างทางเท้าและท่อระบายน้ำ</t>
  </si>
  <si>
    <t xml:space="preserve"> - โครงการก่อสร้างโรงจอดรถหลังอาคารสำนักงาน</t>
  </si>
  <si>
    <t xml:space="preserve">    หลังห้องสำนักปลัด และหลังห้องคลัง</t>
  </si>
  <si>
    <t xml:space="preserve"> - โครงการติดตั้งเหล็กดัด</t>
  </si>
  <si>
    <t xml:space="preserve"> - โครงการก่อสร้างรั้วอาคารสำนักงาน</t>
  </si>
  <si>
    <t xml:space="preserve"> - โครงการก่อสร้างอาคารเก็บพัสดุ</t>
  </si>
  <si>
    <t xml:space="preserve"> - โครงการติดตั้งเสาอากาศชนิดสามเหลี่ยม</t>
  </si>
  <si>
    <t>รวมเงินต้นค้างชำระ</t>
  </si>
  <si>
    <t>หมายเหตุ   ประกอบงบแสดงผลการดำเนินงาน</t>
  </si>
  <si>
    <t>หมายเหตุ  4</t>
  </si>
  <si>
    <t>เงินรับฝาก</t>
  </si>
  <si>
    <t>เงินภาษีหัก  ณ  ที่จ่าย</t>
  </si>
  <si>
    <t>เงินประกันสัญญา</t>
  </si>
  <si>
    <t>เงินค่าใช้จ่ายในการจัดเก็บภาษีบำรุงท้องที่  5%</t>
  </si>
  <si>
    <t>งบเงินสะสม</t>
  </si>
  <si>
    <t>รับจริงสูงกว่าจ่ายจริง</t>
  </si>
  <si>
    <t>รายรับจริงสูงกว่ารายจ่ายจริงหลังหักเงินทุนสำรองเงินสะสม</t>
  </si>
  <si>
    <r>
      <t>หัก</t>
    </r>
    <r>
      <rPr>
        <sz val="16"/>
        <rFont val="Angsana New"/>
        <family val="1"/>
      </rPr>
      <t xml:space="preserve">  25%  ของรายรับสูงกว่ารายจ่ายจริง  (ทุนสำรองเงินสะสม)</t>
    </r>
  </si>
  <si>
    <t>เงินฝาก  ก.ส.ท.</t>
  </si>
  <si>
    <t>ลูกหนี้  -  ค่าภาษีบำรุงท้องที่</t>
  </si>
  <si>
    <t>เงินประกันมิเตอร์ไฟฟ้า</t>
  </si>
  <si>
    <t>เงินสะสมที่สามารถนำไปใช้ได้</t>
  </si>
  <si>
    <t>30 เมษายน 2568</t>
  </si>
  <si>
    <t>โครงการตกแต่งภายในอาคารสำนักงาน</t>
  </si>
  <si>
    <t>โครงการก่อสร้างรั้วอาคารสำนักงาน</t>
  </si>
  <si>
    <t>โครงการก่อสร้างป้อมยาม</t>
  </si>
  <si>
    <t>โครงการติดตั้งกล้องวงจรปิด</t>
  </si>
  <si>
    <t>โครงการขยายเขตระบบจำหน่ายไฟฟ้า</t>
  </si>
  <si>
    <r>
      <t xml:space="preserve"> - </t>
    </r>
    <r>
      <rPr>
        <b/>
        <sz val="16"/>
        <rFont val="Angsana New"/>
        <family val="1"/>
      </rPr>
      <t xml:space="preserve"> ประจำ</t>
    </r>
  </si>
  <si>
    <r>
      <t xml:space="preserve"> -   </t>
    </r>
    <r>
      <rPr>
        <b/>
        <sz val="16"/>
        <rFont val="Angsana New"/>
        <family val="1"/>
      </rPr>
      <t>ออมทรัพย์</t>
    </r>
  </si>
  <si>
    <t>(หมายเหตุ  1.1)</t>
  </si>
  <si>
    <t>ผลต่างจากการชำระหนี้</t>
  </si>
  <si>
    <r>
      <t xml:space="preserve"> -    ออมทรัพย์</t>
    </r>
    <r>
      <rPr>
        <sz val="16"/>
        <rFont val="Angsana New"/>
        <family val="1"/>
      </rPr>
      <t xml:space="preserve">   </t>
    </r>
  </si>
  <si>
    <r>
      <t xml:space="preserve"> -   ประจำ </t>
    </r>
    <r>
      <rPr>
        <sz val="16"/>
        <rFont val="Angsana New"/>
        <family val="1"/>
      </rPr>
      <t xml:space="preserve">          </t>
    </r>
  </si>
  <si>
    <t>รายงานรายจ่ายที่ได้รับอนุมัติจ่ายจากเงินสะสม</t>
  </si>
  <si>
    <t>ได้รับอนุมัติ</t>
  </si>
  <si>
    <t>หมวด/ประเภท</t>
  </si>
  <si>
    <t>จำนวนเงินที่ได้รับอนุมัติ</t>
  </si>
  <si>
    <t>จ่ายขาด</t>
  </si>
  <si>
    <t>ยืมเงินสะสม</t>
  </si>
  <si>
    <t>ก่อหนี้ผูกพัน</t>
  </si>
  <si>
    <t>เบิกจ่ายแล้ว</t>
  </si>
  <si>
    <t>คงเหลือเบิกจ่าย</t>
  </si>
  <si>
    <t>ยังไม่ได้ก่อหนี้</t>
  </si>
  <si>
    <t>หมายเหตุ</t>
  </si>
  <si>
    <t>ค่าที่ดินและสิ่งก่อสร้าง</t>
  </si>
  <si>
    <t xml:space="preserve">                               หมายเหตุ   6.1</t>
  </si>
  <si>
    <t>ค่าครุภัณฑ์</t>
  </si>
  <si>
    <t>รายจ่ายค้างจ่ายคงเหลือ</t>
  </si>
  <si>
    <t>จำนวนเงิน</t>
  </si>
  <si>
    <t>ไม่ก่อหนี้ผูกพัน</t>
  </si>
  <si>
    <t>คงเหลือ</t>
  </si>
  <si>
    <t>หมายเหตุ  5</t>
  </si>
  <si>
    <t>ประจำปีงบประมาณ  2557</t>
  </si>
  <si>
    <t>โครงการขยายถนน คสล.ข้างวัดมุจลินทราวาส</t>
  </si>
  <si>
    <t>(หมายเหตุ  6)</t>
  </si>
  <si>
    <t>หมายเหตุ  6</t>
  </si>
  <si>
    <t>หัก  25%  ของรายรับสูงกว่ารายจ่ายจริง  (ทุนสำรองเงินสะสม)</t>
  </si>
  <si>
    <t xml:space="preserve">หมายเหตุ    </t>
  </si>
  <si>
    <t>เงินอุดหนุนเฉพาะกิจค้างจ่าย</t>
  </si>
  <si>
    <t>หมายเหตุ  5.1</t>
  </si>
  <si>
    <t>ลำดับ</t>
  </si>
  <si>
    <t>จำนวนเงินตาม</t>
  </si>
  <si>
    <t>ใบอนุมัติประจำงวด</t>
  </si>
  <si>
    <t>-</t>
  </si>
  <si>
    <t>ธ.ก.ส.</t>
  </si>
  <si>
    <t>ประกันสังคม</t>
  </si>
  <si>
    <t>หลักประกันซอง</t>
  </si>
  <si>
    <t>โครงการติดตั้งกล้อม cctv จุดเสี่ยงภายในเขต</t>
  </si>
  <si>
    <t>จัดซื้อรถตู้รับ - ส่งนักเรียน</t>
  </si>
  <si>
    <t>หมายเหตุ  1.1</t>
  </si>
  <si>
    <t>ครุภัณฑ์ไฟฟ้าและวิทยุ  (เครื่องปรับอากาศ)</t>
  </si>
  <si>
    <t>ครุภัณฑ์ไฟฟ้าและวิทยุ  (เครื่องเสียงห้องประชุม)</t>
  </si>
  <si>
    <t>ครุภัณฑ์ไฟฟ้าและวิทยุ  (ปรับปรุงซ่อมแซมเครื่องส่งและเครื่องรับเสียง)</t>
  </si>
  <si>
    <t>โครงการก่อสร้างอาคารสำนักงาน</t>
  </si>
  <si>
    <t>โครงการก่อสร้างถนน คสล.และถนนแอสฟัลติกคอนกรีตฯ</t>
  </si>
  <si>
    <t>โครงการก่อสร้างอาคารที่จอดรถ</t>
  </si>
  <si>
    <t>โครงการก่อสร้างโรงจอดรถหลังอาคารสำนักงาน</t>
  </si>
  <si>
    <t>โครงการติดตั้งเหล็กดัดสเตนแลสและประตูม้วน</t>
  </si>
  <si>
    <t>โครงการก่อสร้างโรงเก็บพัสดุ</t>
  </si>
  <si>
    <t>โครงการติดตั้งเสาอากาศ</t>
  </si>
  <si>
    <t>โครงการติดตั้งระบบโทรศัพท์</t>
  </si>
  <si>
    <t>โครงการจัดซื้อต้นไม้</t>
  </si>
  <si>
    <t>โครงการไฟฟ้าส่องสว่างรูปประติมากรรม</t>
  </si>
  <si>
    <t>รายได้จากรัฐบาลค้างรับ</t>
  </si>
  <si>
    <t>ลูกหนี้เงินยืมเงินสะสม</t>
  </si>
  <si>
    <t>เจ้าหนี้เงินสะสม</t>
  </si>
  <si>
    <t>ณ  วันที่  30  กันยายน  2559</t>
  </si>
  <si>
    <t>ประจำปีงบประมาณ  2559</t>
  </si>
  <si>
    <t>จัดซื้อเครื่องเสียง</t>
  </si>
  <si>
    <t>โครงการก่อสร้างถนน คสล.สายครุฑธา</t>
  </si>
  <si>
    <t>ลูกหนี้เงินยืมตามงบประมาณ</t>
  </si>
  <si>
    <t>รายจ่ายผัดส่งใบสำคัญ</t>
  </si>
  <si>
    <t>เงินสะสม  วันที่  1  ตุลาคม  2558</t>
  </si>
  <si>
    <t>(44,632.22)</t>
  </si>
  <si>
    <r>
      <t>บวก</t>
    </r>
    <r>
      <rPr>
        <sz val="16"/>
        <rFont val="Angsana New"/>
        <family val="1"/>
      </rPr>
      <t xml:space="preserve">  ชำระหนี้เงินกู้ กสท.</t>
    </r>
  </si>
  <si>
    <t>ชำระหนี้เงินกู้ ธนาคารออมสิน   (770,000+14,043.93)</t>
  </si>
  <si>
    <t>เงินปีเก่าส่งคืนศูนย์ข้อมูลข่าวสาร</t>
  </si>
  <si>
    <t>เงินรับฝาก - ประกันสังคม</t>
  </si>
  <si>
    <t>โครงการก่อสร้างถนน คสล.สายแนวเขต  (จ่าย 29 ส.ค. 59)</t>
  </si>
  <si>
    <t>เงินสะสม ณ วันที่  30  กันยายน  2559</t>
  </si>
  <si>
    <t>เงินสะสม ณ วันที่  30  กันยายน  2559   ประกอบด้วย</t>
  </si>
  <si>
    <t>จ่ายขาดเงินสะสม 4 โครงการ</t>
  </si>
  <si>
    <t>ในปีงบประมาณ  2559   จ่ายขาดเงินสะสม สมัยสามัญที่ 2/2559 วันที่ 30 พฤษภาคม 2559</t>
  </si>
  <si>
    <t>โครงการปรับปรุงถนนสายรัญจุล  (จ่าย 26 ต.ค. 59)</t>
  </si>
  <si>
    <t>โครงการท่อลอดเหลี่ยมหน้า ร.ร.วัดมุจลินทราวาส  (กำลังก่อสร้าง)</t>
  </si>
  <si>
    <t>โครงการก่อสร้างยกระดับถนนสายสมบูรณ์แอลฟัลท์คอนกรีต</t>
  </si>
  <si>
    <t>โครงการก่อสร้าง คสล.คอนกรีต คอสะพานปากเนตร</t>
  </si>
  <si>
    <r>
      <t xml:space="preserve"> - </t>
    </r>
    <r>
      <rPr>
        <sz val="14"/>
        <rFont val="Angsana New"/>
        <family val="1"/>
      </rPr>
      <t>โครงการก่อสร้างถนน คสล.สายแนวเขต</t>
    </r>
  </si>
  <si>
    <t>ปีงบประมาณ  2559</t>
  </si>
  <si>
    <t>ตามรายงานประชุมสภา สมัยที่ 2/2559</t>
  </si>
  <si>
    <t>ลว. 30 พ.ค. 59</t>
  </si>
  <si>
    <t>ทต.บางจาก ตอนที่ 2</t>
  </si>
  <si>
    <t>30 พ.ค. 59</t>
  </si>
  <si>
    <t>ปี 2560</t>
  </si>
  <si>
    <r>
      <t xml:space="preserve"> - </t>
    </r>
    <r>
      <rPr>
        <sz val="14"/>
        <rFont val="Angsana New"/>
        <family val="1"/>
      </rPr>
      <t>โครงการปรับปรุงถนนสายรัญจุล</t>
    </r>
  </si>
  <si>
    <t xml:space="preserve"> - โครงการท่อลอดเหลี่ยมหน้า ร.ร.วัดมุจลินทราวาส</t>
  </si>
  <si>
    <t xml:space="preserve"> - โครงการก่อสร้างยกระดับถนนสายสมบูรณ์แอลฟัลท์คอนกรีต</t>
  </si>
  <si>
    <t xml:space="preserve"> - โครงการก่อสร้าง คสล.คอนกรีต คอสะพานปากเนตร</t>
  </si>
  <si>
    <t>"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</si>
</sst>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</numFmts>
  <fonts count="54">
    <font>
      <sz val="10"/>
      <name val="Arial"/>
      <family val="0"/>
    </font>
    <font>
      <sz val="16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sz val="8"/>
      <name val="Arial"/>
      <family val="0"/>
    </font>
    <font>
      <b/>
      <sz val="20"/>
      <name val="Angsana New"/>
      <family val="1"/>
    </font>
    <font>
      <sz val="14"/>
      <name val="Angsana New"/>
      <family val="1"/>
    </font>
    <font>
      <b/>
      <u val="single"/>
      <sz val="18"/>
      <name val="Angsana New"/>
      <family val="1"/>
    </font>
    <font>
      <b/>
      <sz val="10"/>
      <name val="Arial"/>
      <family val="2"/>
    </font>
    <font>
      <u val="single"/>
      <sz val="16"/>
      <name val="Angsana New"/>
      <family val="1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  <font>
      <sz val="16"/>
      <color theme="1"/>
      <name val="Angsana New"/>
      <family val="1"/>
    </font>
    <font>
      <b/>
      <sz val="18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3" fontId="2" fillId="0" borderId="0" xfId="36" applyFont="1" applyAlignment="1">
      <alignment/>
    </xf>
    <xf numFmtId="0" fontId="4" fillId="0" borderId="0" xfId="0" applyFont="1" applyAlignment="1">
      <alignment horizontal="center"/>
    </xf>
    <xf numFmtId="43" fontId="3" fillId="0" borderId="0" xfId="36" applyFont="1" applyAlignment="1">
      <alignment/>
    </xf>
    <xf numFmtId="43" fontId="3" fillId="0" borderId="10" xfId="36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3" fontId="5" fillId="0" borderId="0" xfId="36" applyFont="1" applyAlignment="1">
      <alignment/>
    </xf>
    <xf numFmtId="43" fontId="6" fillId="0" borderId="10" xfId="36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3" fontId="2" fillId="0" borderId="13" xfId="36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43" fontId="2" fillId="0" borderId="12" xfId="36" applyFont="1" applyBorder="1" applyAlignment="1">
      <alignment/>
    </xf>
    <xf numFmtId="43" fontId="3" fillId="0" borderId="13" xfId="36" applyFont="1" applyBorder="1" applyAlignment="1">
      <alignment/>
    </xf>
    <xf numFmtId="0" fontId="6" fillId="0" borderId="12" xfId="0" applyFont="1" applyBorder="1" applyAlignment="1">
      <alignment horizontal="center"/>
    </xf>
    <xf numFmtId="43" fontId="6" fillId="0" borderId="14" xfId="36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3" fontId="2" fillId="0" borderId="0" xfId="36" applyFont="1" applyBorder="1" applyAlignment="1">
      <alignment/>
    </xf>
    <xf numFmtId="43" fontId="3" fillId="0" borderId="0" xfId="36" applyFont="1" applyBorder="1" applyAlignment="1">
      <alignment/>
    </xf>
    <xf numFmtId="43" fontId="3" fillId="0" borderId="10" xfId="36" applyFont="1" applyBorder="1" applyAlignment="1">
      <alignment horizontal="center"/>
    </xf>
    <xf numFmtId="49" fontId="2" fillId="0" borderId="15" xfId="36" applyNumberFormat="1" applyFont="1" applyBorder="1" applyAlignment="1">
      <alignment horizontal="right"/>
    </xf>
    <xf numFmtId="49" fontId="2" fillId="0" borderId="0" xfId="0" applyNumberFormat="1" applyFont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1" xfId="0" applyNumberFormat="1" applyFont="1" applyBorder="1" applyAlignment="1">
      <alignment/>
    </xf>
    <xf numFmtId="43" fontId="2" fillId="0" borderId="17" xfId="36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43" fontId="6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9" fillId="0" borderId="17" xfId="0" applyFont="1" applyBorder="1" applyAlignment="1">
      <alignment/>
    </xf>
    <xf numFmtId="43" fontId="2" fillId="33" borderId="0" xfId="36" applyFont="1" applyFill="1" applyAlignment="1">
      <alignment/>
    </xf>
    <xf numFmtId="0" fontId="1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199" fontId="2" fillId="0" borderId="13" xfId="36" applyNumberFormat="1" applyFont="1" applyBorder="1" applyAlignment="1">
      <alignment/>
    </xf>
    <xf numFmtId="199" fontId="2" fillId="0" borderId="0" xfId="36" applyNumberFormat="1" applyFont="1" applyBorder="1" applyAlignment="1">
      <alignment/>
    </xf>
    <xf numFmtId="199" fontId="2" fillId="0" borderId="19" xfId="36" applyNumberFormat="1" applyFont="1" applyBorder="1" applyAlignment="1">
      <alignment/>
    </xf>
    <xf numFmtId="199" fontId="2" fillId="0" borderId="17" xfId="36" applyNumberFormat="1" applyFont="1" applyBorder="1" applyAlignment="1">
      <alignment/>
    </xf>
    <xf numFmtId="200" fontId="2" fillId="0" borderId="13" xfId="36" applyNumberFormat="1" applyFont="1" applyBorder="1" applyAlignment="1">
      <alignment/>
    </xf>
    <xf numFmtId="199" fontId="2" fillId="0" borderId="0" xfId="36" applyNumberFormat="1" applyFont="1" applyBorder="1" applyAlignment="1">
      <alignment horizontal="center"/>
    </xf>
    <xf numFmtId="43" fontId="2" fillId="0" borderId="22" xfId="36" applyFont="1" applyBorder="1" applyAlignment="1">
      <alignment/>
    </xf>
    <xf numFmtId="200" fontId="2" fillId="0" borderId="17" xfId="36" applyNumberFormat="1" applyFont="1" applyBorder="1" applyAlignment="1">
      <alignment/>
    </xf>
    <xf numFmtId="199" fontId="2" fillId="0" borderId="23" xfId="36" applyNumberFormat="1" applyFont="1" applyBorder="1" applyAlignment="1">
      <alignment horizontal="center"/>
    </xf>
    <xf numFmtId="199" fontId="2" fillId="0" borderId="24" xfId="36" applyNumberFormat="1" applyFont="1" applyBorder="1" applyAlignment="1">
      <alignment horizontal="center"/>
    </xf>
    <xf numFmtId="199" fontId="2" fillId="0" borderId="13" xfId="36" applyNumberFormat="1" applyFont="1" applyBorder="1" applyAlignment="1">
      <alignment horizontal="center"/>
    </xf>
    <xf numFmtId="43" fontId="2" fillId="33" borderId="13" xfId="36" applyFont="1" applyFill="1" applyBorder="1" applyAlignment="1">
      <alignment/>
    </xf>
    <xf numFmtId="43" fontId="51" fillId="0" borderId="0" xfId="36" applyFont="1" applyAlignment="1">
      <alignment/>
    </xf>
    <xf numFmtId="0" fontId="5" fillId="0" borderId="0" xfId="0" applyFont="1" applyBorder="1" applyAlignment="1">
      <alignment/>
    </xf>
    <xf numFmtId="43" fontId="52" fillId="0" borderId="0" xfId="36" applyFont="1" applyAlignment="1">
      <alignment/>
    </xf>
    <xf numFmtId="43" fontId="3" fillId="0" borderId="0" xfId="36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3" fillId="0" borderId="10" xfId="0" applyNumberFormat="1" applyFont="1" applyBorder="1" applyAlignment="1">
      <alignment/>
    </xf>
    <xf numFmtId="43" fontId="52" fillId="33" borderId="25" xfId="36" applyFont="1" applyFill="1" applyBorder="1" applyAlignment="1">
      <alignment/>
    </xf>
    <xf numFmtId="43" fontId="52" fillId="33" borderId="0" xfId="36" applyFont="1" applyFill="1" applyAlignment="1">
      <alignment/>
    </xf>
    <xf numFmtId="43" fontId="53" fillId="0" borderId="10" xfId="36" applyFont="1" applyBorder="1" applyAlignment="1">
      <alignment/>
    </xf>
    <xf numFmtId="49" fontId="2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43" fontId="3" fillId="0" borderId="17" xfId="36" applyFont="1" applyBorder="1" applyAlignment="1">
      <alignment/>
    </xf>
    <xf numFmtId="0" fontId="11" fillId="0" borderId="0" xfId="0" applyFont="1" applyAlignment="1">
      <alignment/>
    </xf>
    <xf numFmtId="43" fontId="2" fillId="0" borderId="1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43" fontId="3" fillId="0" borderId="24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3" fontId="3" fillId="0" borderId="0" xfId="36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11" fillId="0" borderId="17" xfId="0" applyFont="1" applyBorder="1" applyAlignment="1">
      <alignment vertical="center"/>
    </xf>
    <xf numFmtId="43" fontId="3" fillId="0" borderId="17" xfId="36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8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48.7109375" style="0" customWidth="1"/>
    <col min="2" max="2" width="18.421875" style="0" customWidth="1"/>
    <col min="3" max="3" width="22.00390625" style="0" customWidth="1"/>
  </cols>
  <sheetData>
    <row r="1" spans="1:19" ht="26.25">
      <c r="A1" s="96" t="s">
        <v>0</v>
      </c>
      <c r="B1" s="96"/>
      <c r="C1" s="9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6.25">
      <c r="A2" s="96" t="s">
        <v>1</v>
      </c>
      <c r="B2" s="96"/>
      <c r="C2" s="9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6.25">
      <c r="A3" s="96" t="s">
        <v>145</v>
      </c>
      <c r="B3" s="96"/>
      <c r="C3" s="9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4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23.25">
      <c r="A5" s="5" t="s">
        <v>2</v>
      </c>
      <c r="B5" s="2"/>
      <c r="C5" s="5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4" thickBot="1">
      <c r="A6" s="2" t="s">
        <v>4</v>
      </c>
      <c r="B6" s="3" t="s">
        <v>10</v>
      </c>
      <c r="C6" s="83">
        <v>43332585.46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24" thickTop="1">
      <c r="A7" s="2" t="s">
        <v>5</v>
      </c>
      <c r="B7" s="3" t="s">
        <v>11</v>
      </c>
      <c r="C7" s="84">
        <v>20861359.35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23.25">
      <c r="A8" s="2" t="s">
        <v>6</v>
      </c>
      <c r="B8" s="2"/>
      <c r="C8" s="84">
        <v>4240054.34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23.25">
      <c r="A9" s="2" t="s">
        <v>7</v>
      </c>
      <c r="B9" s="3" t="s">
        <v>88</v>
      </c>
      <c r="C9" s="84">
        <v>19481442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3.25">
      <c r="A10" s="2" t="s">
        <v>8</v>
      </c>
      <c r="B10" s="2"/>
      <c r="C10" s="84">
        <v>5000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3.25">
      <c r="A11" s="2" t="s">
        <v>142</v>
      </c>
      <c r="B11" s="2"/>
      <c r="C11" s="84">
        <v>188674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3.25">
      <c r="A12" s="2" t="s">
        <v>149</v>
      </c>
      <c r="B12" s="2"/>
      <c r="C12" s="84">
        <v>8320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3.25">
      <c r="A13" s="2" t="s">
        <v>143</v>
      </c>
      <c r="B13" s="2"/>
      <c r="C13" s="84">
        <v>188674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3.25">
      <c r="A14" s="2" t="s">
        <v>9</v>
      </c>
      <c r="B14" s="4"/>
      <c r="C14" s="84">
        <v>5690.42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27" thickBot="1">
      <c r="A15" s="10" t="s">
        <v>12</v>
      </c>
      <c r="B15" s="11"/>
      <c r="C15" s="85">
        <f>SUM(C7:C14)</f>
        <v>44979214.11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24" thickTop="1">
      <c r="A16" s="2"/>
      <c r="B16" s="2"/>
      <c r="C16" s="7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23.25">
      <c r="A17" s="5" t="s">
        <v>13</v>
      </c>
      <c r="B17" s="2"/>
      <c r="C17" s="7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24" thickBot="1">
      <c r="A18" s="2" t="s">
        <v>14</v>
      </c>
      <c r="B18" s="3" t="s">
        <v>10</v>
      </c>
      <c r="C18" s="83">
        <v>43332585.46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24" thickTop="1">
      <c r="A19" s="2" t="s">
        <v>15</v>
      </c>
      <c r="B19" s="3" t="s">
        <v>20</v>
      </c>
      <c r="C19" s="84">
        <v>8266307.19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23.25">
      <c r="A20" s="2" t="s">
        <v>16</v>
      </c>
      <c r="B20" s="3" t="s">
        <v>21</v>
      </c>
      <c r="C20" s="84">
        <v>522365.8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23.25">
      <c r="A21" s="2" t="s">
        <v>17</v>
      </c>
      <c r="B21" s="3" t="s">
        <v>22</v>
      </c>
      <c r="C21" s="84">
        <v>2354892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23.25">
      <c r="A22" s="2" t="s">
        <v>150</v>
      </c>
      <c r="B22" s="3"/>
      <c r="C22" s="56">
        <v>8320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23.25">
      <c r="A23" s="2" t="s">
        <v>144</v>
      </c>
      <c r="B23" s="3"/>
      <c r="C23" s="56">
        <v>188674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23.25">
      <c r="A24" s="2" t="s">
        <v>18</v>
      </c>
      <c r="B24" s="2"/>
      <c r="C24" s="4">
        <v>8680119.48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23.25">
      <c r="A25" s="2" t="s">
        <v>19</v>
      </c>
      <c r="B25" s="3" t="s">
        <v>113</v>
      </c>
      <c r="C25" s="4">
        <v>24958535.64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27" thickBot="1">
      <c r="A26" s="10" t="s">
        <v>12</v>
      </c>
      <c r="B26" s="8"/>
      <c r="C26" s="12">
        <f>SUM(C19:C25)</f>
        <v>44979214.11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24" thickTop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23.25">
      <c r="A30" s="13"/>
      <c r="B30" s="13"/>
      <c r="C30" s="1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23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23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23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23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23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23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23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3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3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3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23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23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23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23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23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23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23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23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23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23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23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23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23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23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23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23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23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23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23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23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23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23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23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23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23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23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23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23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23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23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23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23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23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23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23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23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23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23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23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23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23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23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23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23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23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23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23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23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23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23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23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23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23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23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23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23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23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23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23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23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23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23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23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23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23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23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23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23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23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23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23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23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23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23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23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23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23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23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23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23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23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23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23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23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23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23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23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23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23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23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23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23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23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23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23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23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23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23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23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23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23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23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23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23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23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23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23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23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23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23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23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23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23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23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23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23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23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23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23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23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23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23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23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23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23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23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23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23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23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23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23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23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23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23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23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23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23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23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23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23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23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23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23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23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23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23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</sheetData>
  <sheetProtection/>
  <mergeCells count="3">
    <mergeCell ref="A1:C1"/>
    <mergeCell ref="A2:C2"/>
    <mergeCell ref="A3:C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57421875" style="0" customWidth="1"/>
    <col min="2" max="2" width="4.28125" style="0" customWidth="1"/>
    <col min="3" max="3" width="5.421875" style="0" customWidth="1"/>
    <col min="4" max="4" width="9.28125" style="0" customWidth="1"/>
    <col min="7" max="7" width="10.57421875" style="0" customWidth="1"/>
    <col min="8" max="8" width="13.8515625" style="0" customWidth="1"/>
    <col min="9" max="9" width="15.421875" style="0" customWidth="1"/>
    <col min="11" max="11" width="19.28125" style="0" customWidth="1"/>
  </cols>
  <sheetData>
    <row r="1" spans="1:17" ht="26.25">
      <c r="A1" s="29" t="s">
        <v>23</v>
      </c>
      <c r="B1" s="29"/>
      <c r="C1" s="29"/>
      <c r="D1" s="29"/>
      <c r="E1" s="29"/>
      <c r="F1" s="29"/>
      <c r="G1" s="8"/>
      <c r="H1" s="8"/>
      <c r="I1" s="8"/>
      <c r="J1" s="2"/>
      <c r="K1" s="2"/>
      <c r="L1" s="2"/>
      <c r="M1" s="2"/>
      <c r="N1" s="2"/>
      <c r="O1" s="2"/>
      <c r="P1" s="2"/>
      <c r="Q1" s="2"/>
    </row>
    <row r="2" spans="1:17" ht="26.25">
      <c r="A2" s="29" t="s">
        <v>128</v>
      </c>
      <c r="B2" s="29"/>
      <c r="C2" s="29"/>
      <c r="D2" s="29"/>
      <c r="E2" s="29"/>
      <c r="F2" s="29"/>
      <c r="G2" s="8"/>
      <c r="H2" s="8"/>
      <c r="I2" s="8"/>
      <c r="J2" s="2"/>
      <c r="K2" s="2"/>
      <c r="L2" s="2"/>
      <c r="M2" s="2"/>
      <c r="N2" s="2"/>
      <c r="O2" s="2"/>
      <c r="P2" s="2"/>
      <c r="Q2" s="2"/>
    </row>
    <row r="3" spans="1:17" ht="23.25">
      <c r="A3" s="2"/>
      <c r="B3" s="80">
        <v>1</v>
      </c>
      <c r="C3" s="2" t="s">
        <v>129</v>
      </c>
      <c r="D3" s="2"/>
      <c r="E3" s="2"/>
      <c r="F3" s="2"/>
      <c r="G3" s="2"/>
      <c r="H3" s="2"/>
      <c r="I3" s="4">
        <v>999000</v>
      </c>
      <c r="J3" s="2"/>
      <c r="K3" s="2"/>
      <c r="L3" s="2"/>
      <c r="M3" s="2"/>
      <c r="N3" s="2"/>
      <c r="O3" s="2"/>
      <c r="P3" s="2"/>
      <c r="Q3" s="2"/>
    </row>
    <row r="4" spans="1:17" ht="23.25">
      <c r="A4" s="2"/>
      <c r="B4" s="80">
        <v>2</v>
      </c>
      <c r="C4" s="2" t="s">
        <v>130</v>
      </c>
      <c r="D4" s="2"/>
      <c r="E4" s="2"/>
      <c r="F4" s="2"/>
      <c r="G4" s="2"/>
      <c r="H4" s="2"/>
      <c r="I4" s="4">
        <v>102210</v>
      </c>
      <c r="J4" s="2"/>
      <c r="K4" s="2"/>
      <c r="L4" s="2"/>
      <c r="M4" s="2"/>
      <c r="N4" s="2"/>
      <c r="O4" s="2"/>
      <c r="P4" s="2"/>
      <c r="Q4" s="2"/>
    </row>
    <row r="5" spans="1:17" ht="23.25">
      <c r="A5" s="2"/>
      <c r="B5" s="80">
        <v>3</v>
      </c>
      <c r="C5" s="2" t="s">
        <v>131</v>
      </c>
      <c r="D5" s="13"/>
      <c r="E5" s="2"/>
      <c r="F5" s="2"/>
      <c r="G5" s="2"/>
      <c r="H5" s="4"/>
      <c r="I5" s="4">
        <v>214000</v>
      </c>
      <c r="J5" s="2"/>
      <c r="K5" s="2"/>
      <c r="L5" s="2"/>
      <c r="M5" s="2"/>
      <c r="N5" s="2"/>
      <c r="O5" s="2"/>
      <c r="P5" s="2"/>
      <c r="Q5" s="2"/>
    </row>
    <row r="6" spans="1:17" ht="23.25">
      <c r="A6" s="2"/>
      <c r="B6" s="80">
        <v>4</v>
      </c>
      <c r="C6" s="2" t="s">
        <v>132</v>
      </c>
      <c r="D6" s="13"/>
      <c r="E6" s="2"/>
      <c r="F6" s="2"/>
      <c r="G6" s="2"/>
      <c r="H6" s="4"/>
      <c r="I6" s="4">
        <v>10198000</v>
      </c>
      <c r="J6" s="2"/>
      <c r="K6" s="2"/>
      <c r="L6" s="2"/>
      <c r="M6" s="2"/>
      <c r="N6" s="2"/>
      <c r="O6" s="2"/>
      <c r="P6" s="2"/>
      <c r="Q6" s="2"/>
    </row>
    <row r="7" spans="1:17" ht="21.75" customHeight="1">
      <c r="A7" s="2"/>
      <c r="B7" s="80">
        <v>5</v>
      </c>
      <c r="C7" s="2" t="s">
        <v>133</v>
      </c>
      <c r="D7" s="13"/>
      <c r="E7" s="2"/>
      <c r="F7" s="2"/>
      <c r="G7" s="2"/>
      <c r="H7" s="4"/>
      <c r="I7" s="4">
        <v>1900000</v>
      </c>
      <c r="J7" s="2"/>
      <c r="K7" s="2"/>
      <c r="L7" s="2"/>
      <c r="M7" s="2"/>
      <c r="N7" s="2"/>
      <c r="O7" s="2"/>
      <c r="P7" s="2"/>
      <c r="Q7" s="2"/>
    </row>
    <row r="8" spans="1:17" ht="23.25">
      <c r="A8" s="2"/>
      <c r="B8" s="80">
        <v>6</v>
      </c>
      <c r="C8" s="2" t="s">
        <v>134</v>
      </c>
      <c r="D8" s="13"/>
      <c r="E8" s="13"/>
      <c r="F8" s="2"/>
      <c r="G8" s="2"/>
      <c r="H8" s="4"/>
      <c r="I8" s="4">
        <v>300000</v>
      </c>
      <c r="J8" s="2"/>
      <c r="K8" s="4"/>
      <c r="L8" s="2"/>
      <c r="M8" s="2"/>
      <c r="N8" s="2"/>
      <c r="O8" s="2"/>
      <c r="P8" s="2"/>
      <c r="Q8" s="2"/>
    </row>
    <row r="9" spans="1:17" ht="23.25">
      <c r="A9" s="2"/>
      <c r="B9" s="80">
        <v>7</v>
      </c>
      <c r="C9" s="2" t="s">
        <v>135</v>
      </c>
      <c r="D9" s="2"/>
      <c r="E9" s="13"/>
      <c r="F9" s="2"/>
      <c r="G9" s="2"/>
      <c r="H9" s="4"/>
      <c r="I9" s="4">
        <v>376000</v>
      </c>
      <c r="J9" s="2"/>
      <c r="K9" s="2"/>
      <c r="L9" s="2"/>
      <c r="M9" s="2"/>
      <c r="N9" s="2"/>
      <c r="O9" s="2"/>
      <c r="P9" s="2"/>
      <c r="Q9" s="2"/>
    </row>
    <row r="10" spans="1:17" ht="23.25">
      <c r="A10" s="2"/>
      <c r="B10" s="80">
        <v>8</v>
      </c>
      <c r="C10" s="2" t="s">
        <v>81</v>
      </c>
      <c r="D10" s="13"/>
      <c r="E10" s="13"/>
      <c r="F10" s="2"/>
      <c r="G10" s="2"/>
      <c r="H10" s="4"/>
      <c r="I10" s="4">
        <v>2100000</v>
      </c>
      <c r="J10" s="2"/>
      <c r="K10" s="2"/>
      <c r="L10" s="2"/>
      <c r="M10" s="2"/>
      <c r="N10" s="2"/>
      <c r="O10" s="2"/>
      <c r="P10" s="2"/>
      <c r="Q10" s="2"/>
    </row>
    <row r="11" spans="1:17" ht="23.25">
      <c r="A11" s="3"/>
      <c r="B11" s="80">
        <v>9</v>
      </c>
      <c r="C11" s="81" t="s">
        <v>136</v>
      </c>
      <c r="D11" s="3"/>
      <c r="E11" s="3"/>
      <c r="F11" s="3"/>
      <c r="G11" s="3"/>
      <c r="H11" s="79"/>
      <c r="I11" s="4">
        <v>385000</v>
      </c>
      <c r="J11" s="2"/>
      <c r="K11" s="2"/>
      <c r="L11" s="2"/>
      <c r="M11" s="2"/>
      <c r="N11" s="2"/>
      <c r="O11" s="2"/>
      <c r="P11" s="2"/>
      <c r="Q11" s="2"/>
    </row>
    <row r="12" spans="1:17" ht="23.25">
      <c r="A12" s="2"/>
      <c r="B12" s="80">
        <v>10</v>
      </c>
      <c r="C12" s="2" t="s">
        <v>82</v>
      </c>
      <c r="D12" s="2"/>
      <c r="E12" s="2"/>
      <c r="F12" s="2"/>
      <c r="G12" s="2"/>
      <c r="H12" s="2"/>
      <c r="I12" s="4">
        <v>552500</v>
      </c>
      <c r="J12" s="2"/>
      <c r="K12" s="2"/>
      <c r="L12" s="2"/>
      <c r="M12" s="2"/>
      <c r="N12" s="2"/>
      <c r="O12" s="2"/>
      <c r="P12" s="2"/>
      <c r="Q12" s="2"/>
    </row>
    <row r="13" spans="1:17" ht="26.25">
      <c r="A13" s="8"/>
      <c r="B13" s="80">
        <v>11</v>
      </c>
      <c r="C13" s="2" t="s">
        <v>83</v>
      </c>
      <c r="D13" s="2"/>
      <c r="E13" s="2"/>
      <c r="F13" s="8"/>
      <c r="G13" s="8"/>
      <c r="H13" s="8"/>
      <c r="I13" s="11">
        <v>287000</v>
      </c>
      <c r="J13" s="2"/>
      <c r="K13" s="2"/>
      <c r="L13" s="2"/>
      <c r="M13" s="2"/>
      <c r="N13" s="2"/>
      <c r="O13" s="2"/>
      <c r="P13" s="2"/>
      <c r="Q13" s="2"/>
    </row>
    <row r="14" spans="1:17" ht="26.25">
      <c r="A14" s="8"/>
      <c r="B14" s="80">
        <v>12</v>
      </c>
      <c r="C14" s="2" t="s">
        <v>137</v>
      </c>
      <c r="D14" s="2"/>
      <c r="E14" s="2"/>
      <c r="F14" s="8"/>
      <c r="G14" s="8"/>
      <c r="H14" s="8"/>
      <c r="I14" s="11">
        <v>620000</v>
      </c>
      <c r="J14" s="2"/>
      <c r="K14" s="2"/>
      <c r="L14" s="2"/>
      <c r="M14" s="2"/>
      <c r="N14" s="2"/>
      <c r="O14" s="2"/>
      <c r="P14" s="2"/>
      <c r="Q14" s="2"/>
    </row>
    <row r="15" spans="1:17" ht="23.25">
      <c r="A15" s="2"/>
      <c r="B15" s="80">
        <v>13</v>
      </c>
      <c r="C15" s="2" t="s">
        <v>138</v>
      </c>
      <c r="D15" s="2"/>
      <c r="E15" s="2"/>
      <c r="F15" s="2"/>
      <c r="G15" s="2"/>
      <c r="H15" s="2"/>
      <c r="I15" s="4">
        <v>90000</v>
      </c>
      <c r="J15" s="2"/>
      <c r="K15" s="2"/>
      <c r="L15" s="2"/>
      <c r="M15" s="2"/>
      <c r="N15" s="2"/>
      <c r="O15" s="2"/>
      <c r="P15" s="2"/>
      <c r="Q15" s="2"/>
    </row>
    <row r="16" spans="1:17" ht="23.25">
      <c r="A16" s="2"/>
      <c r="B16" s="80">
        <v>14</v>
      </c>
      <c r="C16" s="2" t="s">
        <v>139</v>
      </c>
      <c r="D16" s="2"/>
      <c r="E16" s="2"/>
      <c r="F16" s="2"/>
      <c r="G16" s="2"/>
      <c r="H16" s="2"/>
      <c r="I16" s="4">
        <v>55000</v>
      </c>
      <c r="J16" s="2"/>
      <c r="K16" s="2"/>
      <c r="L16" s="2"/>
      <c r="M16" s="2"/>
      <c r="N16" s="2"/>
      <c r="O16" s="2"/>
      <c r="P16" s="2"/>
      <c r="Q16" s="2"/>
    </row>
    <row r="17" spans="1:17" ht="23.25">
      <c r="A17" s="2"/>
      <c r="B17" s="80">
        <v>15</v>
      </c>
      <c r="C17" s="2" t="s">
        <v>84</v>
      </c>
      <c r="D17" s="2"/>
      <c r="E17" s="2"/>
      <c r="F17" s="2"/>
      <c r="G17" s="2"/>
      <c r="H17" s="2"/>
      <c r="I17" s="4">
        <v>92662</v>
      </c>
      <c r="J17" s="2"/>
      <c r="K17" s="2"/>
      <c r="L17" s="2"/>
      <c r="M17" s="2"/>
      <c r="N17" s="2"/>
      <c r="O17" s="2"/>
      <c r="P17" s="2"/>
      <c r="Q17" s="2"/>
    </row>
    <row r="18" spans="1:17" ht="23.25">
      <c r="A18" s="2"/>
      <c r="B18" s="80">
        <v>16</v>
      </c>
      <c r="C18" s="2" t="s">
        <v>140</v>
      </c>
      <c r="D18" s="2"/>
      <c r="E18" s="2"/>
      <c r="F18" s="2"/>
      <c r="G18" s="2"/>
      <c r="H18" s="2"/>
      <c r="I18" s="4">
        <v>30000</v>
      </c>
      <c r="J18" s="2"/>
      <c r="K18" s="2"/>
      <c r="L18" s="2"/>
      <c r="M18" s="2"/>
      <c r="N18" s="2"/>
      <c r="O18" s="2"/>
      <c r="P18" s="2"/>
      <c r="Q18" s="2"/>
    </row>
    <row r="19" spans="1:17" ht="23.25">
      <c r="A19" s="2"/>
      <c r="B19" s="80">
        <v>17</v>
      </c>
      <c r="C19" s="2" t="s">
        <v>85</v>
      </c>
      <c r="D19" s="2"/>
      <c r="E19" s="2"/>
      <c r="F19" s="2"/>
      <c r="G19" s="2"/>
      <c r="H19" s="2"/>
      <c r="I19" s="4">
        <v>520000</v>
      </c>
      <c r="J19" s="2"/>
      <c r="K19" s="2"/>
      <c r="L19" s="2"/>
      <c r="M19" s="2"/>
      <c r="N19" s="2"/>
      <c r="O19" s="2"/>
      <c r="P19" s="2"/>
      <c r="Q19" s="2"/>
    </row>
    <row r="20" spans="1:17" ht="23.25">
      <c r="A20" s="2"/>
      <c r="B20" s="80">
        <v>18</v>
      </c>
      <c r="C20" s="2" t="s">
        <v>141</v>
      </c>
      <c r="D20" s="2"/>
      <c r="E20" s="2"/>
      <c r="F20" s="2"/>
      <c r="G20" s="2"/>
      <c r="H20" s="2"/>
      <c r="I20" s="4">
        <v>660070</v>
      </c>
      <c r="J20" s="2"/>
      <c r="K20" s="2"/>
      <c r="L20" s="2"/>
      <c r="M20" s="2"/>
      <c r="N20" s="2"/>
      <c r="O20" s="2"/>
      <c r="P20" s="2"/>
      <c r="Q20" s="2"/>
    </row>
    <row r="21" spans="1:17" ht="24" thickBot="1">
      <c r="A21" s="2"/>
      <c r="B21" s="80"/>
      <c r="C21" s="2"/>
      <c r="D21" s="2"/>
      <c r="E21" s="2"/>
      <c r="F21" s="2"/>
      <c r="G21" s="2"/>
      <c r="H21" s="2"/>
      <c r="I21" s="82">
        <f>SUM(I3:I20)</f>
        <v>19481442</v>
      </c>
      <c r="J21" s="2"/>
      <c r="K21" s="2"/>
      <c r="L21" s="2"/>
      <c r="M21" s="2"/>
      <c r="N21" s="2"/>
      <c r="O21" s="2"/>
      <c r="P21" s="2"/>
      <c r="Q21" s="2"/>
    </row>
    <row r="22" spans="1:17" ht="24" thickTop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3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3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2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2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2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2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2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2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2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2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2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2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.57421875" style="0" customWidth="1"/>
    <col min="2" max="2" width="4.28125" style="0" customWidth="1"/>
    <col min="3" max="3" width="5.421875" style="0" customWidth="1"/>
    <col min="4" max="4" width="9.28125" style="0" customWidth="1"/>
    <col min="7" max="7" width="10.57421875" style="0" customWidth="1"/>
    <col min="8" max="8" width="15.28125" style="0" customWidth="1"/>
    <col min="9" max="9" width="16.00390625" style="0" customWidth="1"/>
    <col min="12" max="12" width="19.28125" style="0" customWidth="1"/>
  </cols>
  <sheetData>
    <row r="1" spans="1:18" ht="26.25">
      <c r="A1" s="29" t="s">
        <v>23</v>
      </c>
      <c r="B1" s="29"/>
      <c r="C1" s="29"/>
      <c r="D1" s="29"/>
      <c r="E1" s="29"/>
      <c r="F1" s="29"/>
      <c r="G1" s="8"/>
      <c r="H1" s="8"/>
      <c r="I1" s="8"/>
      <c r="J1" s="8"/>
      <c r="K1" s="2"/>
      <c r="L1" s="2"/>
      <c r="M1" s="2"/>
      <c r="N1" s="2"/>
      <c r="O1" s="2"/>
      <c r="P1" s="2"/>
      <c r="Q1" s="2"/>
      <c r="R1" s="2"/>
    </row>
    <row r="2" spans="1:18" ht="26.25">
      <c r="A2" s="29" t="s">
        <v>24</v>
      </c>
      <c r="B2" s="29"/>
      <c r="C2" s="29"/>
      <c r="D2" s="29"/>
      <c r="E2" s="29"/>
      <c r="F2" s="29"/>
      <c r="G2" s="8"/>
      <c r="H2" s="8"/>
      <c r="I2" s="8"/>
      <c r="J2" s="8"/>
      <c r="K2" s="2"/>
      <c r="L2" s="2"/>
      <c r="M2" s="2"/>
      <c r="N2" s="2"/>
      <c r="O2" s="2"/>
      <c r="P2" s="2"/>
      <c r="Q2" s="2"/>
      <c r="R2" s="2"/>
    </row>
    <row r="3" spans="1:18" ht="23.25">
      <c r="A3" s="2"/>
      <c r="B3" s="2" t="s">
        <v>25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3.25">
      <c r="A4" s="2"/>
      <c r="B4" s="13" t="s">
        <v>26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3.25">
      <c r="A5" s="2"/>
      <c r="B5" s="2"/>
      <c r="C5" s="2"/>
      <c r="D5" s="13" t="s">
        <v>27</v>
      </c>
      <c r="E5" s="2" t="s">
        <v>87</v>
      </c>
      <c r="F5" s="2"/>
      <c r="G5" s="2"/>
      <c r="H5" s="4">
        <f>839707.61+118.06</f>
        <v>839825.67</v>
      </c>
      <c r="I5" s="4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2"/>
      <c r="B6" s="2"/>
      <c r="C6" s="2"/>
      <c r="D6" s="13"/>
      <c r="E6" s="2" t="s">
        <v>86</v>
      </c>
      <c r="F6" s="2"/>
      <c r="G6" s="2"/>
      <c r="H6" s="4">
        <f>5564412.24</f>
        <v>5564412.24</v>
      </c>
      <c r="I6" s="4"/>
      <c r="J6" s="2"/>
      <c r="K6" s="2"/>
      <c r="L6" s="2"/>
      <c r="M6" s="2"/>
      <c r="N6" s="2"/>
      <c r="O6" s="2"/>
      <c r="P6" s="2"/>
      <c r="Q6" s="2"/>
      <c r="R6" s="2"/>
    </row>
    <row r="7" spans="1:18" ht="5.25" customHeight="1">
      <c r="A7" s="2"/>
      <c r="B7" s="2"/>
      <c r="C7" s="2"/>
      <c r="D7" s="13"/>
      <c r="E7" s="2"/>
      <c r="F7" s="2"/>
      <c r="G7" s="2"/>
      <c r="H7" s="4"/>
      <c r="I7" s="4"/>
      <c r="J7" s="2"/>
      <c r="K7" s="2"/>
      <c r="L7" s="2"/>
      <c r="M7" s="2"/>
      <c r="N7" s="2"/>
      <c r="O7" s="2"/>
      <c r="P7" s="2"/>
      <c r="Q7" s="2"/>
      <c r="R7" s="2"/>
    </row>
    <row r="8" spans="1:18" ht="23.25">
      <c r="A8" s="2"/>
      <c r="B8" s="2"/>
      <c r="C8" s="2"/>
      <c r="D8" s="13" t="s">
        <v>28</v>
      </c>
      <c r="E8" s="13" t="s">
        <v>90</v>
      </c>
      <c r="F8" s="2"/>
      <c r="G8" s="2"/>
      <c r="H8" s="4">
        <f>2343.23</f>
        <v>2343.23</v>
      </c>
      <c r="I8" s="4"/>
      <c r="J8" s="2"/>
      <c r="K8" s="2"/>
      <c r="L8" s="4"/>
      <c r="M8" s="2"/>
      <c r="N8" s="2"/>
      <c r="O8" s="2"/>
      <c r="P8" s="2"/>
      <c r="Q8" s="2"/>
      <c r="R8" s="2"/>
    </row>
    <row r="9" spans="1:18" ht="23.25">
      <c r="A9" s="2"/>
      <c r="B9" s="2"/>
      <c r="C9" s="2"/>
      <c r="D9" s="2"/>
      <c r="E9" s="13" t="s">
        <v>91</v>
      </c>
      <c r="F9" s="2"/>
      <c r="G9" s="2"/>
      <c r="H9" s="4">
        <v>11387632.09</v>
      </c>
      <c r="I9" s="32"/>
      <c r="J9" s="2"/>
      <c r="K9" s="2"/>
      <c r="L9" s="2"/>
      <c r="M9" s="2"/>
      <c r="N9" s="2"/>
      <c r="O9" s="2"/>
      <c r="P9" s="2"/>
      <c r="Q9" s="2"/>
      <c r="R9" s="2"/>
    </row>
    <row r="10" spans="1:18" ht="23.25">
      <c r="A10" s="2"/>
      <c r="B10" s="2"/>
      <c r="C10" s="2"/>
      <c r="D10" s="13" t="s">
        <v>123</v>
      </c>
      <c r="E10" s="13" t="s">
        <v>91</v>
      </c>
      <c r="F10" s="2"/>
      <c r="G10" s="2"/>
      <c r="H10" s="4">
        <v>3067146.12</v>
      </c>
      <c r="I10" s="32"/>
      <c r="J10" s="2"/>
      <c r="K10" s="2"/>
      <c r="L10" s="2"/>
      <c r="M10" s="2"/>
      <c r="N10" s="2"/>
      <c r="O10" s="2"/>
      <c r="P10" s="2"/>
      <c r="Q10" s="2"/>
      <c r="R10" s="2"/>
    </row>
    <row r="11" spans="1:18" ht="24" thickBot="1">
      <c r="A11" s="3"/>
      <c r="B11" s="3"/>
      <c r="C11" s="3"/>
      <c r="D11" s="3"/>
      <c r="E11" s="3" t="s">
        <v>12</v>
      </c>
      <c r="F11" s="3"/>
      <c r="G11" s="3"/>
      <c r="H11" s="34">
        <f>SUM(H5:H10)</f>
        <v>20861359.35</v>
      </c>
      <c r="I11" s="33"/>
      <c r="J11" s="2"/>
      <c r="K11" s="2"/>
      <c r="L11" s="2"/>
      <c r="M11" s="2"/>
      <c r="N11" s="2"/>
      <c r="O11" s="2"/>
      <c r="P11" s="2"/>
      <c r="Q11" s="2"/>
      <c r="R11" s="2"/>
    </row>
    <row r="12" spans="1:18" ht="24" thickTop="1">
      <c r="A12" s="2"/>
      <c r="B12" s="2"/>
      <c r="C12" s="2"/>
      <c r="D12" s="2"/>
      <c r="E12" s="2"/>
      <c r="F12" s="2"/>
      <c r="G12" s="2"/>
      <c r="H12" s="2"/>
      <c r="I12" s="32"/>
      <c r="J12" s="2"/>
      <c r="K12" s="2"/>
      <c r="L12" s="2"/>
      <c r="M12" s="2"/>
      <c r="N12" s="2"/>
      <c r="O12" s="2"/>
      <c r="P12" s="2"/>
      <c r="Q12" s="2"/>
      <c r="R12" s="2"/>
    </row>
    <row r="13" spans="1:18" ht="26.25">
      <c r="A13" s="8"/>
      <c r="B13" s="8"/>
      <c r="C13" s="8"/>
      <c r="D13" s="8"/>
      <c r="E13" s="8"/>
      <c r="F13" s="8"/>
      <c r="G13" s="8"/>
      <c r="H13" s="8"/>
      <c r="I13" s="11"/>
      <c r="J13" s="8"/>
      <c r="K13" s="2"/>
      <c r="L13" s="2"/>
      <c r="M13" s="2"/>
      <c r="N13" s="2"/>
      <c r="O13" s="2"/>
      <c r="P13" s="2"/>
      <c r="Q13" s="2"/>
      <c r="R13" s="2"/>
    </row>
    <row r="14" spans="1:18" ht="26.25">
      <c r="A14" s="8"/>
      <c r="B14" s="8"/>
      <c r="C14" s="8"/>
      <c r="D14" s="8"/>
      <c r="E14" s="8"/>
      <c r="F14" s="8"/>
      <c r="G14" s="8"/>
      <c r="H14" s="8"/>
      <c r="I14" s="11"/>
      <c r="J14" s="8"/>
      <c r="K14" s="2"/>
      <c r="L14" s="2"/>
      <c r="M14" s="2"/>
      <c r="N14" s="2"/>
      <c r="O14" s="2"/>
      <c r="P14" s="2"/>
      <c r="Q14" s="2"/>
      <c r="R14" s="2"/>
    </row>
    <row r="15" spans="1:18" ht="23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3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3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3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3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23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23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3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3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3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2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5"/>
  <sheetViews>
    <sheetView zoomScalePageLayoutView="0" workbookViewId="0" topLeftCell="A25">
      <selection activeCell="A36" sqref="A36:I38"/>
    </sheetView>
  </sheetViews>
  <sheetFormatPr defaultColWidth="9.140625" defaultRowHeight="12.75"/>
  <cols>
    <col min="1" max="1" width="42.140625" style="0" customWidth="1"/>
    <col min="2" max="2" width="16.7109375" style="0" customWidth="1"/>
    <col min="3" max="3" width="17.421875" style="0" customWidth="1"/>
    <col min="4" max="4" width="17.8515625" style="0" customWidth="1"/>
    <col min="5" max="5" width="16.140625" style="0" customWidth="1"/>
    <col min="9" max="9" width="16.7109375" style="0" customWidth="1"/>
  </cols>
  <sheetData>
    <row r="1" spans="1:20" ht="26.25">
      <c r="A1" s="2"/>
      <c r="B1" s="2"/>
      <c r="C1" s="2"/>
      <c r="D1" s="2"/>
      <c r="E1" s="10" t="s">
        <v>45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6.25">
      <c r="A2" s="96" t="s">
        <v>0</v>
      </c>
      <c r="B2" s="96"/>
      <c r="C2" s="96"/>
      <c r="D2" s="96"/>
      <c r="E2" s="9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6.25">
      <c r="A3" s="96" t="s">
        <v>29</v>
      </c>
      <c r="B3" s="96"/>
      <c r="C3" s="96"/>
      <c r="D3" s="96"/>
      <c r="E3" s="9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6.25">
      <c r="A4" s="96" t="s">
        <v>145</v>
      </c>
      <c r="B4" s="96"/>
      <c r="C4" s="96"/>
      <c r="D4" s="96"/>
      <c r="E4" s="9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5.25" customHeight="1">
      <c r="A5" s="9"/>
      <c r="B5" s="9"/>
      <c r="C5" s="9"/>
      <c r="D5" s="9"/>
      <c r="E5" s="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23.25">
      <c r="A6" s="97" t="s">
        <v>30</v>
      </c>
      <c r="B6" s="14" t="s">
        <v>31</v>
      </c>
      <c r="C6" s="97" t="s">
        <v>33</v>
      </c>
      <c r="D6" s="97" t="s">
        <v>65</v>
      </c>
      <c r="E6" s="97" t="s">
        <v>34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3.25">
      <c r="A7" s="97"/>
      <c r="B7" s="15" t="s">
        <v>32</v>
      </c>
      <c r="C7" s="97"/>
      <c r="D7" s="97"/>
      <c r="E7" s="9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23.25">
      <c r="A8" s="22" t="s">
        <v>35</v>
      </c>
      <c r="B8" s="16"/>
      <c r="C8" s="16"/>
      <c r="D8" s="16"/>
      <c r="E8" s="1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3.25">
      <c r="A9" s="17" t="s">
        <v>36</v>
      </c>
      <c r="B9" s="19" t="s">
        <v>40</v>
      </c>
      <c r="C9" s="21">
        <v>4304022.95</v>
      </c>
      <c r="D9" s="25">
        <v>4304022.95</v>
      </c>
      <c r="E9" s="20" t="s">
        <v>42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3.25">
      <c r="A10" s="17" t="s">
        <v>37</v>
      </c>
      <c r="B10" s="20" t="s">
        <v>41</v>
      </c>
      <c r="C10" s="21"/>
      <c r="D10" s="21"/>
      <c r="E10" s="1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3.25">
      <c r="A11" s="17" t="s">
        <v>38</v>
      </c>
      <c r="B11" s="17"/>
      <c r="C11" s="21"/>
      <c r="D11" s="21"/>
      <c r="E11" s="1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23.25">
      <c r="A12" s="17" t="s">
        <v>39</v>
      </c>
      <c r="B12" s="17"/>
      <c r="C12" s="21"/>
      <c r="D12" s="21"/>
      <c r="E12" s="1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23.25">
      <c r="A13" s="17"/>
      <c r="B13" s="17"/>
      <c r="C13" s="21"/>
      <c r="D13" s="21"/>
      <c r="E13" s="1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3.25">
      <c r="A14" s="23" t="s">
        <v>43</v>
      </c>
      <c r="B14" s="17"/>
      <c r="C14" s="21"/>
      <c r="D14" s="21"/>
      <c r="E14" s="1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23.25">
      <c r="A15" s="17" t="s">
        <v>44</v>
      </c>
      <c r="B15" s="20" t="s">
        <v>46</v>
      </c>
      <c r="C15" s="21"/>
      <c r="D15" s="21"/>
      <c r="E15" s="20" t="s">
        <v>80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23.25">
      <c r="A16" s="17" t="s">
        <v>64</v>
      </c>
      <c r="B16" s="20" t="s">
        <v>47</v>
      </c>
      <c r="C16" s="75">
        <v>0</v>
      </c>
      <c r="D16" s="21"/>
      <c r="E16" s="17"/>
      <c r="F16" s="2"/>
      <c r="G16" s="2"/>
      <c r="H16" s="2"/>
      <c r="I16" s="4"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23.25">
      <c r="A17" s="17" t="s">
        <v>48</v>
      </c>
      <c r="B17" s="20"/>
      <c r="C17" s="75">
        <v>0</v>
      </c>
      <c r="D17" s="21"/>
      <c r="E17" s="17"/>
      <c r="F17" s="2"/>
      <c r="G17" s="2"/>
      <c r="H17" s="2"/>
      <c r="I17" s="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23.25">
      <c r="A18" s="17" t="s">
        <v>49</v>
      </c>
      <c r="B18" s="17"/>
      <c r="C18" s="75">
        <v>0</v>
      </c>
      <c r="D18" s="21"/>
      <c r="E18" s="17"/>
      <c r="F18" s="2"/>
      <c r="G18" s="2"/>
      <c r="H18" s="2"/>
      <c r="I18" s="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23.25">
      <c r="A19" s="17" t="s">
        <v>50</v>
      </c>
      <c r="B19" s="17"/>
      <c r="C19" s="21">
        <v>899100</v>
      </c>
      <c r="D19" s="21"/>
      <c r="E19" s="17"/>
      <c r="F19" s="2"/>
      <c r="G19" s="2"/>
      <c r="H19" s="2"/>
      <c r="I19" s="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23.25">
      <c r="A20" s="17" t="s">
        <v>51</v>
      </c>
      <c r="B20" s="17"/>
      <c r="C20" s="21">
        <v>1890000</v>
      </c>
      <c r="D20" s="21"/>
      <c r="E20" s="17"/>
      <c r="F20" s="2"/>
      <c r="G20" s="2"/>
      <c r="H20" s="2"/>
      <c r="I20" s="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23.25">
      <c r="A21" s="17" t="s">
        <v>52</v>
      </c>
      <c r="B21" s="17"/>
      <c r="C21" s="21">
        <v>0</v>
      </c>
      <c r="D21" s="21"/>
      <c r="E21" s="17"/>
      <c r="F21" s="2"/>
      <c r="G21" s="2"/>
      <c r="H21" s="2"/>
      <c r="I21" s="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23.25">
      <c r="A22" s="17" t="s">
        <v>53</v>
      </c>
      <c r="B22" s="17"/>
      <c r="C22" s="75">
        <v>0</v>
      </c>
      <c r="D22" s="21"/>
      <c r="E22" s="1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23.25">
      <c r="A23" s="17" t="s">
        <v>54</v>
      </c>
      <c r="B23" s="17"/>
      <c r="C23" s="75">
        <v>0</v>
      </c>
      <c r="D23" s="21"/>
      <c r="E23" s="1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23.25">
      <c r="A24" s="17" t="s">
        <v>55</v>
      </c>
      <c r="B24" s="17"/>
      <c r="C24" s="75"/>
      <c r="D24" s="21"/>
      <c r="E24" s="17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3.25">
      <c r="A25" s="17" t="s">
        <v>56</v>
      </c>
      <c r="B25" s="17"/>
      <c r="C25" s="75">
        <v>0</v>
      </c>
      <c r="D25" s="21"/>
      <c r="E25" s="17"/>
      <c r="F25" s="2"/>
      <c r="G25" s="2"/>
      <c r="H25" s="2"/>
      <c r="I25" s="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23.25">
      <c r="A26" s="17" t="s">
        <v>57</v>
      </c>
      <c r="B26" s="17"/>
      <c r="C26" s="21">
        <v>0</v>
      </c>
      <c r="D26" s="21"/>
      <c r="E26" s="17"/>
      <c r="F26" s="2"/>
      <c r="G26" s="2"/>
      <c r="H26" s="2"/>
      <c r="I26" s="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23.25">
      <c r="A27" s="17" t="s">
        <v>58</v>
      </c>
      <c r="B27" s="17"/>
      <c r="C27" s="21"/>
      <c r="D27" s="21"/>
      <c r="E27" s="17"/>
      <c r="F27" s="2"/>
      <c r="G27" s="2"/>
      <c r="H27" s="2"/>
      <c r="I27" s="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23.25">
      <c r="A28" s="17" t="s">
        <v>59</v>
      </c>
      <c r="B28" s="17"/>
      <c r="C28" s="75">
        <v>0</v>
      </c>
      <c r="D28" s="21"/>
      <c r="E28" s="17"/>
      <c r="F28" s="2"/>
      <c r="G28" s="2"/>
      <c r="H28" s="2"/>
      <c r="I28" s="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23.25">
      <c r="A29" s="17" t="s">
        <v>60</v>
      </c>
      <c r="B29" s="17"/>
      <c r="C29" s="21"/>
      <c r="D29" s="21"/>
      <c r="E29" s="1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23.25">
      <c r="A30" s="17" t="s">
        <v>61</v>
      </c>
      <c r="B30" s="17"/>
      <c r="C30" s="75">
        <v>346500</v>
      </c>
      <c r="D30" s="21"/>
      <c r="E30" s="1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23.25">
      <c r="A31" s="17" t="s">
        <v>62</v>
      </c>
      <c r="B31" s="17"/>
      <c r="C31" s="21">
        <v>480550</v>
      </c>
      <c r="D31" s="21"/>
      <c r="E31" s="1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23.25">
      <c r="A32" s="17" t="s">
        <v>63</v>
      </c>
      <c r="B32" s="17"/>
      <c r="C32" s="21">
        <v>346134.24</v>
      </c>
      <c r="D32" s="25">
        <v>3962284.24</v>
      </c>
      <c r="E32" s="1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23.25">
      <c r="A33" s="17"/>
      <c r="B33" s="17"/>
      <c r="C33" s="21"/>
      <c r="D33" s="21"/>
      <c r="E33" s="1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27" thickBot="1">
      <c r="A34" s="26" t="s">
        <v>12</v>
      </c>
      <c r="B34" s="18"/>
      <c r="C34" s="24"/>
      <c r="D34" s="27">
        <f>SUM(D9:D32)</f>
        <v>8266307.19</v>
      </c>
      <c r="E34" s="1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29.25" customHeight="1" thickTop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23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23.25">
      <c r="A37" s="13"/>
      <c r="B37" s="13"/>
      <c r="C37" s="1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23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23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23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23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23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23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23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23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23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23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23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23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23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23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23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23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23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23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23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23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23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23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23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23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23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23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23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23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23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23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23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23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23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23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23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23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23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23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23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23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23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23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23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23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23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23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23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23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23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23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23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23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23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23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23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23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23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23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23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23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23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23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23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23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23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23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23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23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23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23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23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23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23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23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23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23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23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23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</sheetData>
  <sheetProtection/>
  <mergeCells count="7">
    <mergeCell ref="A2:E2"/>
    <mergeCell ref="A3:E3"/>
    <mergeCell ref="A4:E4"/>
    <mergeCell ref="A6:A7"/>
    <mergeCell ref="C6:C7"/>
    <mergeCell ref="E6:E7"/>
    <mergeCell ref="D6:D7"/>
  </mergeCells>
  <printOptions/>
  <pageMargins left="0.35433070866141736" right="0" top="0.5905511811023623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94"/>
  <sheetViews>
    <sheetView zoomScalePageLayoutView="0" workbookViewId="0" topLeftCell="A10">
      <selection activeCell="E9" sqref="E9"/>
    </sheetView>
  </sheetViews>
  <sheetFormatPr defaultColWidth="9.140625" defaultRowHeight="12.75"/>
  <cols>
    <col min="1" max="1" width="5.57421875" style="0" customWidth="1"/>
    <col min="3" max="3" width="1.28515625" style="0" customWidth="1"/>
    <col min="4" max="4" width="49.8515625" style="0" customWidth="1"/>
    <col min="5" max="5" width="18.00390625" style="0" customWidth="1"/>
  </cols>
  <sheetData>
    <row r="1" spans="1:31" ht="26.25">
      <c r="A1" s="30" t="s">
        <v>66</v>
      </c>
      <c r="B1" s="30"/>
      <c r="C1" s="30"/>
      <c r="D1" s="30"/>
      <c r="E1" s="31"/>
      <c r="F1" s="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6.25">
      <c r="A2" s="30" t="s">
        <v>67</v>
      </c>
      <c r="B2" s="30"/>
      <c r="C2" s="30"/>
      <c r="D2" s="30"/>
      <c r="E2" s="31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6.25">
      <c r="A3" s="29"/>
      <c r="B3" s="29" t="s">
        <v>68</v>
      </c>
      <c r="C3" s="29"/>
      <c r="D3" s="29"/>
      <c r="E3" s="8"/>
      <c r="F3" s="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6.25">
      <c r="A4" s="8"/>
      <c r="B4" s="2">
        <v>1</v>
      </c>
      <c r="C4" s="2"/>
      <c r="D4" s="2" t="s">
        <v>69</v>
      </c>
      <c r="E4" s="4">
        <v>7442.86</v>
      </c>
      <c r="F4" s="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6.25">
      <c r="A5" s="8"/>
      <c r="B5" s="2">
        <v>2</v>
      </c>
      <c r="C5" s="2"/>
      <c r="D5" s="2" t="s">
        <v>70</v>
      </c>
      <c r="E5" s="4">
        <v>400457</v>
      </c>
      <c r="F5" s="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6.25">
      <c r="A6" s="8"/>
      <c r="B6" s="2">
        <v>3</v>
      </c>
      <c r="C6" s="2"/>
      <c r="D6" s="2" t="s">
        <v>71</v>
      </c>
      <c r="E6" s="4">
        <v>13365.94</v>
      </c>
      <c r="F6" s="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6.25">
      <c r="A7" s="8"/>
      <c r="B7" s="2">
        <v>4</v>
      </c>
      <c r="C7" s="2"/>
      <c r="D7" s="2" t="s">
        <v>124</v>
      </c>
      <c r="E7" s="4">
        <v>0</v>
      </c>
      <c r="F7" s="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6.25">
      <c r="A8" s="8"/>
      <c r="B8" s="2">
        <v>5</v>
      </c>
      <c r="C8" s="2"/>
      <c r="D8" s="2" t="s">
        <v>125</v>
      </c>
      <c r="E8" s="4">
        <v>101100</v>
      </c>
      <c r="F8" s="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7" thickBot="1">
      <c r="A9" s="8"/>
      <c r="B9" s="8"/>
      <c r="C9" s="8"/>
      <c r="D9" s="8"/>
      <c r="E9" s="12">
        <f>SUM(E4:E8)</f>
        <v>522365.8</v>
      </c>
      <c r="F9" s="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7" thickTop="1">
      <c r="A10" s="8"/>
      <c r="B10" s="8"/>
      <c r="C10" s="8"/>
      <c r="D10" s="8"/>
      <c r="E10" s="8"/>
      <c r="F10" s="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26.25">
      <c r="A11" s="8"/>
      <c r="B11" s="8"/>
      <c r="C11" s="8"/>
      <c r="D11" s="8"/>
      <c r="E11" s="8"/>
      <c r="F11" s="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6.25">
      <c r="A12" s="8"/>
      <c r="B12" s="8"/>
      <c r="C12" s="8"/>
      <c r="D12" s="8"/>
      <c r="E12" s="8"/>
      <c r="F12" s="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26.25">
      <c r="A13" s="8"/>
      <c r="B13" s="8"/>
      <c r="C13" s="8"/>
      <c r="D13" s="8"/>
      <c r="E13" s="8"/>
      <c r="F13" s="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26.25">
      <c r="A14" s="8"/>
      <c r="B14" s="8"/>
      <c r="C14" s="8"/>
      <c r="D14" s="8"/>
      <c r="E14" s="8"/>
      <c r="F14" s="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23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23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23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23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3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23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23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3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23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23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23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23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23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23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23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23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23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23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23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23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23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23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23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23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23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23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23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23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23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23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23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23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23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23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23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23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23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23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23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23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23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23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23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23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23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23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23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23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23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23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23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23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23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23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23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23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23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23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23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23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23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23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23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23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23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23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23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23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23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23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23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23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01"/>
  <sheetViews>
    <sheetView zoomScalePageLayoutView="0" workbookViewId="0" topLeftCell="A19">
      <selection activeCell="B22" sqref="B22"/>
    </sheetView>
  </sheetViews>
  <sheetFormatPr defaultColWidth="9.140625" defaultRowHeight="12.75"/>
  <cols>
    <col min="1" max="1" width="47.28125" style="0" customWidth="1"/>
    <col min="2" max="2" width="15.8515625" style="0" customWidth="1"/>
    <col min="3" max="3" width="16.140625" style="0" customWidth="1"/>
    <col min="4" max="4" width="16.00390625" style="0" customWidth="1"/>
    <col min="5" max="5" width="18.140625" style="0" customWidth="1"/>
    <col min="6" max="6" width="16.8515625" style="0" customWidth="1"/>
  </cols>
  <sheetData>
    <row r="1" spans="1:31" ht="26.25">
      <c r="A1" s="30"/>
      <c r="B1" s="30"/>
      <c r="C1" s="30"/>
      <c r="D1" s="30"/>
      <c r="E1" s="31"/>
      <c r="F1" s="9" t="s">
        <v>110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5.5" customHeight="1">
      <c r="A2" s="96" t="s">
        <v>0</v>
      </c>
      <c r="B2" s="96"/>
      <c r="C2" s="96"/>
      <c r="D2" s="96"/>
      <c r="E2" s="96"/>
      <c r="F2" s="9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5.5" customHeight="1">
      <c r="A3" s="96" t="s">
        <v>17</v>
      </c>
      <c r="B3" s="96"/>
      <c r="C3" s="96"/>
      <c r="D3" s="96"/>
      <c r="E3" s="96"/>
      <c r="F3" s="9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5.5" customHeight="1">
      <c r="A4" s="96" t="s">
        <v>146</v>
      </c>
      <c r="B4" s="96"/>
      <c r="C4" s="96"/>
      <c r="D4" s="96"/>
      <c r="E4" s="96"/>
      <c r="F4" s="9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4.75" customHeight="1">
      <c r="A5" s="8"/>
      <c r="B5" s="2"/>
      <c r="C5" s="2"/>
      <c r="D5" s="2"/>
      <c r="E5" s="4"/>
      <c r="F5" s="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3.25">
      <c r="A6" s="103" t="s">
        <v>94</v>
      </c>
      <c r="B6" s="104" t="s">
        <v>107</v>
      </c>
      <c r="C6" s="104"/>
      <c r="D6" s="97" t="s">
        <v>99</v>
      </c>
      <c r="E6" s="106" t="s">
        <v>109</v>
      </c>
      <c r="F6" s="103" t="s">
        <v>102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5.5" customHeight="1">
      <c r="A7" s="103"/>
      <c r="B7" s="43" t="s">
        <v>98</v>
      </c>
      <c r="C7" s="43" t="s">
        <v>108</v>
      </c>
      <c r="D7" s="105"/>
      <c r="E7" s="105"/>
      <c r="F7" s="105"/>
      <c r="G7" s="2"/>
      <c r="H7" s="2"/>
      <c r="I7" s="2"/>
      <c r="J7" s="102"/>
      <c r="K7" s="98"/>
      <c r="L7" s="98"/>
      <c r="M7" s="99"/>
      <c r="N7" s="101"/>
      <c r="O7" s="10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4.75" customHeight="1">
      <c r="A8" s="51" t="s">
        <v>105</v>
      </c>
      <c r="B8" s="49"/>
      <c r="C8" s="49"/>
      <c r="D8" s="49"/>
      <c r="E8" s="40"/>
      <c r="F8" s="50"/>
      <c r="G8" s="2"/>
      <c r="H8" s="2"/>
      <c r="I8" s="2"/>
      <c r="J8" s="102"/>
      <c r="K8" s="47"/>
      <c r="L8" s="47"/>
      <c r="M8" s="100"/>
      <c r="N8" s="100"/>
      <c r="O8" s="100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4.75" customHeight="1">
      <c r="A9" s="50" t="s">
        <v>127</v>
      </c>
      <c r="B9" s="40">
        <v>1290000</v>
      </c>
      <c r="C9" s="40"/>
      <c r="D9" s="49"/>
      <c r="E9" s="40">
        <v>1290000</v>
      </c>
      <c r="F9" s="50"/>
      <c r="G9" s="2"/>
      <c r="H9" s="2"/>
      <c r="I9" s="2"/>
      <c r="J9" s="38"/>
      <c r="K9" s="38"/>
      <c r="L9" s="38"/>
      <c r="M9" s="38"/>
      <c r="N9" s="38"/>
      <c r="O9" s="3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>
      <c r="A10" s="50" t="s">
        <v>126</v>
      </c>
      <c r="B10" s="40">
        <v>294892</v>
      </c>
      <c r="C10" s="40"/>
      <c r="D10" s="49"/>
      <c r="E10" s="40">
        <v>294892</v>
      </c>
      <c r="F10" s="50"/>
      <c r="G10" s="2"/>
      <c r="H10" s="2"/>
      <c r="I10" s="2"/>
      <c r="J10" s="38"/>
      <c r="K10" s="38"/>
      <c r="L10" s="38"/>
      <c r="M10" s="38"/>
      <c r="N10" s="38"/>
      <c r="O10" s="3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24.75" customHeight="1">
      <c r="A11" s="50" t="s">
        <v>0</v>
      </c>
      <c r="B11" s="40"/>
      <c r="C11" s="40"/>
      <c r="D11" s="49"/>
      <c r="E11" s="40"/>
      <c r="F11" s="50"/>
      <c r="G11" s="2"/>
      <c r="H11" s="2"/>
      <c r="I11" s="2"/>
      <c r="J11" s="38"/>
      <c r="K11" s="77"/>
      <c r="L11" s="32"/>
      <c r="M11" s="32"/>
      <c r="N11" s="38"/>
      <c r="O11" s="3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4.75" customHeight="1">
      <c r="A12" s="50" t="s">
        <v>147</v>
      </c>
      <c r="B12" s="40"/>
      <c r="C12" s="40">
        <v>300000</v>
      </c>
      <c r="D12" s="49"/>
      <c r="E12" s="40">
        <v>300000</v>
      </c>
      <c r="F12" s="5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24.75" customHeight="1">
      <c r="A13" s="51" t="s">
        <v>103</v>
      </c>
      <c r="B13" s="40"/>
      <c r="C13" s="40"/>
      <c r="D13" s="49"/>
      <c r="E13" s="40"/>
      <c r="F13" s="5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24.75" customHeight="1">
      <c r="A14" s="50" t="s">
        <v>148</v>
      </c>
      <c r="B14" s="40"/>
      <c r="C14" s="40">
        <v>470000</v>
      </c>
      <c r="D14" s="49"/>
      <c r="E14" s="40">
        <v>470000</v>
      </c>
      <c r="F14" s="5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24.75" customHeight="1">
      <c r="A15" s="50"/>
      <c r="B15" s="40"/>
      <c r="C15" s="40"/>
      <c r="D15" s="49"/>
      <c r="E15" s="40"/>
      <c r="F15" s="5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24.75" customHeight="1">
      <c r="A16" s="55"/>
      <c r="B16" s="40"/>
      <c r="C16" s="40"/>
      <c r="D16" s="49"/>
      <c r="E16" s="40"/>
      <c r="F16" s="5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24.75" customHeight="1">
      <c r="A17" s="50"/>
      <c r="B17" s="40"/>
      <c r="C17" s="40"/>
      <c r="D17" s="49"/>
      <c r="E17" s="40"/>
      <c r="F17" s="5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24.75" customHeight="1">
      <c r="A18" s="50"/>
      <c r="B18" s="40"/>
      <c r="C18" s="40"/>
      <c r="D18" s="49"/>
      <c r="E18" s="40"/>
      <c r="F18" s="5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4.75" customHeight="1">
      <c r="A19" s="50"/>
      <c r="B19" s="40"/>
      <c r="C19" s="40"/>
      <c r="D19" s="49"/>
      <c r="E19" s="40"/>
      <c r="F19" s="5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24.75" customHeight="1">
      <c r="A20" s="50"/>
      <c r="B20" s="40"/>
      <c r="C20" s="40"/>
      <c r="D20" s="49"/>
      <c r="E20" s="49"/>
      <c r="F20" s="5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24.75" customHeight="1" thickBot="1">
      <c r="A21" s="52" t="s">
        <v>12</v>
      </c>
      <c r="B21" s="27">
        <f>SUM(B9:B20)</f>
        <v>1584892</v>
      </c>
      <c r="C21" s="27">
        <f>SUM(C8:C20)</f>
        <v>770000</v>
      </c>
      <c r="D21" s="54"/>
      <c r="E21" s="53">
        <f>SUM(E9:E20)</f>
        <v>2354892</v>
      </c>
      <c r="F21" s="5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4" thickTop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23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23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23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23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23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23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23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23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23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23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23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23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23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23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23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23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23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23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23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23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23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23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23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23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23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23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23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23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23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23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23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23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23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23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23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23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23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23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23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23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23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23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23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23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23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23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23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23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23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23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23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23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23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23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23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23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23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23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23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23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23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23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23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23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23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23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23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23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23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23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23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</sheetData>
  <sheetProtection/>
  <mergeCells count="13">
    <mergeCell ref="O7:O8"/>
    <mergeCell ref="J7:J8"/>
    <mergeCell ref="A6:A7"/>
    <mergeCell ref="B6:C6"/>
    <mergeCell ref="D6:D7"/>
    <mergeCell ref="E6:E7"/>
    <mergeCell ref="F6:F7"/>
    <mergeCell ref="A2:F2"/>
    <mergeCell ref="A3:F3"/>
    <mergeCell ref="A4:F4"/>
    <mergeCell ref="K7:L7"/>
    <mergeCell ref="M7:M8"/>
    <mergeCell ref="N7:N8"/>
  </mergeCells>
  <printOptions/>
  <pageMargins left="0.7480314960629921" right="0.7480314960629921" top="0.5905511811023623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1"/>
  <sheetViews>
    <sheetView zoomScalePageLayoutView="0" workbookViewId="0" topLeftCell="A16">
      <selection activeCell="B11" sqref="B11"/>
    </sheetView>
  </sheetViews>
  <sheetFormatPr defaultColWidth="9.140625" defaultRowHeight="12.75"/>
  <cols>
    <col min="1" max="1" width="8.8515625" style="0" customWidth="1"/>
    <col min="2" max="2" width="36.8515625" style="0" customWidth="1"/>
    <col min="3" max="3" width="25.00390625" style="0" customWidth="1"/>
    <col min="4" max="4" width="15.7109375" style="0" customWidth="1"/>
    <col min="5" max="5" width="5.28125" style="0" customWidth="1"/>
    <col min="6" max="6" width="15.8515625" style="0" customWidth="1"/>
    <col min="7" max="7" width="4.57421875" style="0" customWidth="1"/>
    <col min="8" max="8" width="14.8515625" style="0" customWidth="1"/>
    <col min="9" max="9" width="4.8515625" style="0" customWidth="1"/>
  </cols>
  <sheetData>
    <row r="1" spans="1:31" ht="26.25">
      <c r="A1" s="30"/>
      <c r="B1" s="30"/>
      <c r="C1" s="30"/>
      <c r="D1" s="30"/>
      <c r="E1" s="31"/>
      <c r="F1" s="9"/>
      <c r="G1" s="2"/>
      <c r="H1" s="9" t="s">
        <v>118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5.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25.5" customHeight="1">
      <c r="A3" s="96" t="s">
        <v>117</v>
      </c>
      <c r="B3" s="96"/>
      <c r="C3" s="96"/>
      <c r="D3" s="96"/>
      <c r="E3" s="96"/>
      <c r="F3" s="96"/>
      <c r="G3" s="96"/>
      <c r="H3" s="96"/>
      <c r="I3" s="9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5.5" customHeight="1">
      <c r="A4" s="112" t="s">
        <v>111</v>
      </c>
      <c r="B4" s="112"/>
      <c r="C4" s="112"/>
      <c r="D4" s="112"/>
      <c r="E4" s="112"/>
      <c r="F4" s="112"/>
      <c r="G4" s="112"/>
      <c r="H4" s="112"/>
      <c r="I4" s="11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5.5" customHeight="1">
      <c r="A5" s="107" t="s">
        <v>119</v>
      </c>
      <c r="B5" s="118" t="s">
        <v>94</v>
      </c>
      <c r="C5" s="14" t="s">
        <v>120</v>
      </c>
      <c r="D5" s="113" t="s">
        <v>98</v>
      </c>
      <c r="E5" s="114"/>
      <c r="F5" s="115" t="s">
        <v>99</v>
      </c>
      <c r="G5" s="116"/>
      <c r="H5" s="117" t="s">
        <v>109</v>
      </c>
      <c r="I5" s="11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3.25">
      <c r="A6" s="108"/>
      <c r="B6" s="119"/>
      <c r="C6" s="15" t="s">
        <v>121</v>
      </c>
      <c r="D6" s="109" t="s">
        <v>107</v>
      </c>
      <c r="E6" s="109"/>
      <c r="F6" s="110" t="s">
        <v>107</v>
      </c>
      <c r="G6" s="111"/>
      <c r="H6" s="109" t="s">
        <v>107</v>
      </c>
      <c r="I6" s="11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3.25">
      <c r="A7" s="60"/>
      <c r="B7" s="63" t="s">
        <v>103</v>
      </c>
      <c r="C7" s="38"/>
      <c r="D7" s="16"/>
      <c r="E7" s="38"/>
      <c r="F7" s="16"/>
      <c r="G7" s="59"/>
      <c r="H7" s="16"/>
      <c r="I7" s="5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3.25">
      <c r="A8" s="58">
        <v>1</v>
      </c>
      <c r="B8" s="17" t="s">
        <v>112</v>
      </c>
      <c r="C8" s="32">
        <v>362000</v>
      </c>
      <c r="D8" s="68">
        <v>359000</v>
      </c>
      <c r="E8" s="69" t="s">
        <v>122</v>
      </c>
      <c r="F8" s="68">
        <v>359000</v>
      </c>
      <c r="G8" s="69" t="s">
        <v>122</v>
      </c>
      <c r="H8" s="64">
        <v>3000</v>
      </c>
      <c r="I8" s="74" t="s">
        <v>122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3.25">
      <c r="A9" s="60"/>
      <c r="B9" s="17"/>
      <c r="C9" s="38"/>
      <c r="D9" s="64"/>
      <c r="E9" s="65"/>
      <c r="F9" s="64"/>
      <c r="G9" s="66"/>
      <c r="H9" s="64"/>
      <c r="I9" s="6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3.25">
      <c r="A10" s="60"/>
      <c r="B10" s="17"/>
      <c r="C10" s="38"/>
      <c r="D10" s="64"/>
      <c r="E10" s="65"/>
      <c r="F10" s="64"/>
      <c r="G10" s="66"/>
      <c r="H10" s="64"/>
      <c r="I10" s="6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23.25">
      <c r="A11" s="60"/>
      <c r="B11" s="17"/>
      <c r="C11" s="38"/>
      <c r="D11" s="64"/>
      <c r="E11" s="65"/>
      <c r="F11" s="64"/>
      <c r="G11" s="66"/>
      <c r="H11" s="64"/>
      <c r="I11" s="6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3.25">
      <c r="A12" s="60"/>
      <c r="B12" s="17"/>
      <c r="C12" s="38"/>
      <c r="D12" s="64"/>
      <c r="E12" s="65"/>
      <c r="F12" s="64"/>
      <c r="G12" s="66"/>
      <c r="H12" s="64"/>
      <c r="I12" s="6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23.25">
      <c r="A13" s="60"/>
      <c r="B13" s="17"/>
      <c r="C13" s="38"/>
      <c r="D13" s="64"/>
      <c r="E13" s="65"/>
      <c r="F13" s="64"/>
      <c r="G13" s="66"/>
      <c r="H13" s="64"/>
      <c r="I13" s="6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23.25">
      <c r="A14" s="60"/>
      <c r="B14" s="17"/>
      <c r="C14" s="38"/>
      <c r="D14" s="64"/>
      <c r="E14" s="65"/>
      <c r="F14" s="64"/>
      <c r="G14" s="66"/>
      <c r="H14" s="64"/>
      <c r="I14" s="6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23.25">
      <c r="A15" s="61"/>
      <c r="B15" s="62" t="s">
        <v>12</v>
      </c>
      <c r="C15" s="70">
        <v>362000</v>
      </c>
      <c r="D15" s="71">
        <v>359000</v>
      </c>
      <c r="E15" s="72" t="s">
        <v>122</v>
      </c>
      <c r="F15" s="71">
        <v>359000</v>
      </c>
      <c r="G15" s="72" t="s">
        <v>122</v>
      </c>
      <c r="H15" s="67">
        <v>3000</v>
      </c>
      <c r="I15" s="73" t="s">
        <v>122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23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23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23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3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23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23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</sheetData>
  <sheetProtection/>
  <mergeCells count="11">
    <mergeCell ref="B5:B6"/>
    <mergeCell ref="A5:A6"/>
    <mergeCell ref="D6:E6"/>
    <mergeCell ref="F6:G6"/>
    <mergeCell ref="H6:I6"/>
    <mergeCell ref="A2:I2"/>
    <mergeCell ref="A3:I3"/>
    <mergeCell ref="A4:I4"/>
    <mergeCell ref="D5:E5"/>
    <mergeCell ref="F5:G5"/>
    <mergeCell ref="H5:I5"/>
  </mergeCells>
  <printOptions/>
  <pageMargins left="0.7480314960629921" right="0.7480314960629921" top="0.5905511811023623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6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140625" style="0" customWidth="1"/>
    <col min="2" max="2" width="3.8515625" style="0" customWidth="1"/>
    <col min="8" max="8" width="5.140625" style="0" customWidth="1"/>
    <col min="9" max="9" width="12.7109375" style="0" customWidth="1"/>
    <col min="10" max="10" width="14.7109375" style="0" customWidth="1"/>
    <col min="11" max="11" width="15.421875" style="0" customWidth="1"/>
  </cols>
  <sheetData>
    <row r="1" spans="1:20" ht="26.25">
      <c r="A1" s="2"/>
      <c r="B1" s="2"/>
      <c r="C1" s="2"/>
      <c r="D1" s="2"/>
      <c r="E1" s="2"/>
      <c r="F1" s="2"/>
      <c r="G1" s="2"/>
      <c r="H1" s="2"/>
      <c r="I1" s="2"/>
      <c r="J1" s="2"/>
      <c r="K1" s="10" t="s">
        <v>114</v>
      </c>
      <c r="L1" s="2"/>
      <c r="M1" s="2"/>
      <c r="N1" s="2"/>
      <c r="O1" s="2"/>
      <c r="P1" s="2"/>
      <c r="Q1" s="2"/>
      <c r="R1" s="2"/>
      <c r="S1" s="2"/>
      <c r="T1" s="2"/>
    </row>
    <row r="2" spans="1:20" ht="26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2"/>
      <c r="M2" s="2"/>
      <c r="N2" s="2"/>
      <c r="O2" s="2"/>
      <c r="P2" s="2"/>
      <c r="Q2" s="2"/>
      <c r="R2" s="2"/>
      <c r="S2" s="2"/>
      <c r="T2" s="2"/>
    </row>
    <row r="3" spans="1:20" ht="26.25">
      <c r="A3" s="96" t="s">
        <v>72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2"/>
      <c r="M3" s="2"/>
      <c r="N3" s="2"/>
      <c r="O3" s="2"/>
      <c r="P3" s="2"/>
      <c r="Q3" s="2"/>
      <c r="R3" s="2"/>
      <c r="S3" s="2"/>
      <c r="T3" s="2"/>
    </row>
    <row r="4" spans="1:20" ht="26.25">
      <c r="A4" s="96" t="s">
        <v>145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2"/>
      <c r="M4" s="2"/>
      <c r="N4" s="2"/>
      <c r="O4" s="2"/>
      <c r="P4" s="2"/>
      <c r="Q4" s="2"/>
      <c r="R4" s="2"/>
      <c r="S4" s="2"/>
      <c r="T4" s="2"/>
    </row>
    <row r="5" spans="1:20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  <c r="S5" s="2"/>
      <c r="T5" s="2"/>
    </row>
    <row r="6" spans="1:20" ht="23.25">
      <c r="A6" s="13" t="s">
        <v>151</v>
      </c>
      <c r="B6" s="13"/>
      <c r="C6" s="13"/>
      <c r="D6" s="13"/>
      <c r="E6" s="13"/>
      <c r="F6" s="13"/>
      <c r="G6" s="13"/>
      <c r="H6" s="13"/>
      <c r="I6" s="13"/>
      <c r="J6" s="13"/>
      <c r="K6" s="6">
        <v>23439480.94</v>
      </c>
      <c r="L6" s="2"/>
      <c r="M6" s="2"/>
      <c r="N6" s="2"/>
      <c r="O6" s="2"/>
      <c r="P6" s="2"/>
      <c r="Q6" s="2"/>
      <c r="R6" s="2"/>
      <c r="S6" s="2"/>
      <c r="T6" s="2"/>
    </row>
    <row r="7" spans="1:20" ht="23.25">
      <c r="A7" s="2"/>
      <c r="B7" s="2" t="s">
        <v>73</v>
      </c>
      <c r="C7" s="2"/>
      <c r="D7" s="2"/>
      <c r="E7" s="2"/>
      <c r="F7" s="2"/>
      <c r="G7" s="2"/>
      <c r="H7" s="2"/>
      <c r="I7" s="4">
        <v>178528.88</v>
      </c>
      <c r="J7" s="4"/>
      <c r="K7" s="4"/>
      <c r="L7" s="2"/>
      <c r="M7" s="2"/>
      <c r="N7" s="2"/>
      <c r="O7" s="2"/>
      <c r="P7" s="2"/>
      <c r="Q7" s="2"/>
      <c r="R7" s="2"/>
      <c r="S7" s="2"/>
      <c r="T7" s="2"/>
    </row>
    <row r="8" spans="1:20" ht="23.25">
      <c r="A8" s="2"/>
      <c r="B8" s="28" t="s">
        <v>75</v>
      </c>
      <c r="C8" s="2"/>
      <c r="D8" s="2"/>
      <c r="E8" s="2"/>
      <c r="F8" s="2"/>
      <c r="G8" s="2"/>
      <c r="H8" s="2"/>
      <c r="I8" s="35" t="s">
        <v>152</v>
      </c>
      <c r="J8" s="4"/>
      <c r="K8" s="4"/>
      <c r="L8" s="2"/>
      <c r="M8" s="2"/>
      <c r="N8" s="2"/>
      <c r="O8" s="2"/>
      <c r="P8" s="2"/>
      <c r="Q8" s="2"/>
      <c r="R8" s="2"/>
      <c r="S8" s="2"/>
      <c r="T8" s="2"/>
    </row>
    <row r="9" spans="1:20" ht="23.25">
      <c r="A9" s="2"/>
      <c r="B9" s="2" t="s">
        <v>74</v>
      </c>
      <c r="C9" s="2"/>
      <c r="D9" s="2"/>
      <c r="E9" s="2"/>
      <c r="F9" s="2"/>
      <c r="G9" s="2"/>
      <c r="H9" s="2"/>
      <c r="I9" s="4"/>
      <c r="J9" s="78">
        <v>133896.66</v>
      </c>
      <c r="K9" s="4"/>
      <c r="L9" s="2"/>
      <c r="M9" s="2"/>
      <c r="N9" s="2"/>
      <c r="O9" s="2"/>
      <c r="P9" s="2"/>
      <c r="Q9" s="2"/>
      <c r="R9" s="2"/>
      <c r="S9" s="2"/>
      <c r="T9" s="2"/>
    </row>
    <row r="10" spans="1:20" ht="23.25">
      <c r="A10" s="2"/>
      <c r="B10" s="28" t="s">
        <v>153</v>
      </c>
      <c r="C10" s="2"/>
      <c r="D10" s="2"/>
      <c r="E10" s="2"/>
      <c r="F10" s="2"/>
      <c r="G10" s="2"/>
      <c r="H10" s="2"/>
      <c r="I10" s="2"/>
      <c r="J10" s="78">
        <v>1026867.55</v>
      </c>
      <c r="K10" s="4"/>
      <c r="L10" s="2"/>
      <c r="M10" s="2"/>
      <c r="N10" s="2"/>
      <c r="O10" s="2"/>
      <c r="P10" s="2"/>
      <c r="Q10" s="2"/>
      <c r="R10" s="2"/>
      <c r="S10" s="2"/>
      <c r="T10" s="2"/>
    </row>
    <row r="11" spans="1:20" ht="23.25">
      <c r="A11" s="2"/>
      <c r="B11" s="28"/>
      <c r="C11" s="2" t="s">
        <v>154</v>
      </c>
      <c r="D11" s="2"/>
      <c r="E11" s="2"/>
      <c r="F11" s="2"/>
      <c r="G11" s="2"/>
      <c r="H11" s="2"/>
      <c r="I11" s="2"/>
      <c r="J11" s="78">
        <v>784043.93</v>
      </c>
      <c r="K11" s="4"/>
      <c r="L11" s="2"/>
      <c r="M11" s="2"/>
      <c r="N11" s="2"/>
      <c r="O11" s="2"/>
      <c r="P11" s="2"/>
      <c r="Q11" s="2"/>
      <c r="R11" s="2"/>
      <c r="S11" s="2"/>
      <c r="T11" s="2"/>
    </row>
    <row r="12" spans="1:20" ht="23.25">
      <c r="A12" s="2"/>
      <c r="B12" s="28"/>
      <c r="C12" s="2" t="s">
        <v>155</v>
      </c>
      <c r="D12" s="2"/>
      <c r="E12" s="2"/>
      <c r="F12" s="2"/>
      <c r="G12" s="2"/>
      <c r="H12" s="2"/>
      <c r="I12" s="2"/>
      <c r="J12" s="78">
        <v>3334.56</v>
      </c>
      <c r="K12" s="4"/>
      <c r="L12" s="2"/>
      <c r="M12" s="2"/>
      <c r="N12" s="2"/>
      <c r="O12" s="2"/>
      <c r="P12" s="2"/>
      <c r="Q12" s="2"/>
      <c r="R12" s="2"/>
      <c r="S12" s="2"/>
      <c r="T12" s="2"/>
    </row>
    <row r="13" spans="1:20" ht="23.25">
      <c r="A13" s="2"/>
      <c r="B13" s="28"/>
      <c r="C13" s="2" t="s">
        <v>156</v>
      </c>
      <c r="D13" s="2"/>
      <c r="E13" s="2"/>
      <c r="F13" s="2"/>
      <c r="G13" s="2"/>
      <c r="H13" s="2"/>
      <c r="I13" s="2"/>
      <c r="J13" s="78">
        <v>4</v>
      </c>
      <c r="K13" s="4"/>
      <c r="L13" s="2"/>
      <c r="M13" s="2"/>
      <c r="N13" s="2"/>
      <c r="O13" s="2"/>
      <c r="P13" s="2"/>
      <c r="Q13" s="2"/>
      <c r="R13" s="2"/>
      <c r="S13" s="2"/>
      <c r="T13" s="2"/>
    </row>
    <row r="14" spans="1:20" ht="23.25">
      <c r="A14" s="2"/>
      <c r="B14" s="28"/>
      <c r="C14" s="2" t="s">
        <v>106</v>
      </c>
      <c r="D14" s="2"/>
      <c r="E14" s="2"/>
      <c r="F14" s="2"/>
      <c r="G14" s="2"/>
      <c r="H14" s="2"/>
      <c r="I14" s="2"/>
      <c r="J14" s="78">
        <v>66908</v>
      </c>
      <c r="K14" s="4"/>
      <c r="L14" s="2"/>
      <c r="M14" s="2"/>
      <c r="N14" s="2"/>
      <c r="O14" s="2"/>
      <c r="P14" s="2"/>
      <c r="Q14" s="2"/>
      <c r="R14" s="2"/>
      <c r="S14" s="2"/>
      <c r="T14" s="2"/>
    </row>
    <row r="15" spans="1:20" ht="23.25">
      <c r="A15" s="2"/>
      <c r="B15" s="57" t="s">
        <v>115</v>
      </c>
      <c r="C15" s="2" t="s">
        <v>157</v>
      </c>
      <c r="D15" s="2"/>
      <c r="E15" s="2"/>
      <c r="F15" s="2"/>
      <c r="G15" s="2"/>
      <c r="H15" s="2"/>
      <c r="I15" s="4"/>
      <c r="J15" s="76">
        <v>496000</v>
      </c>
      <c r="K15" s="4">
        <v>1519054.7</v>
      </c>
      <c r="L15" s="2"/>
      <c r="M15" s="2"/>
      <c r="N15" s="2"/>
      <c r="O15" s="2"/>
      <c r="P15" s="2"/>
      <c r="Q15" s="2"/>
      <c r="R15" s="2"/>
      <c r="S15" s="2"/>
      <c r="T15" s="2"/>
    </row>
    <row r="16" spans="1:20" ht="24" thickBot="1">
      <c r="A16" s="2" t="s">
        <v>158</v>
      </c>
      <c r="B16" s="2"/>
      <c r="C16" s="2"/>
      <c r="D16" s="2"/>
      <c r="E16" s="2"/>
      <c r="F16" s="2"/>
      <c r="G16" s="2"/>
      <c r="H16" s="2"/>
      <c r="I16" s="4"/>
      <c r="J16" s="4"/>
      <c r="K16" s="7">
        <f>SUM(K6:K15)</f>
        <v>24958535.64</v>
      </c>
      <c r="L16" s="2"/>
      <c r="M16" s="2"/>
      <c r="N16" s="2"/>
      <c r="O16" s="2"/>
      <c r="P16" s="2"/>
      <c r="Q16" s="2"/>
      <c r="R16" s="2"/>
      <c r="S16" s="2"/>
      <c r="T16" s="2"/>
    </row>
    <row r="17" spans="1:20" ht="24" thickTop="1">
      <c r="A17" s="2"/>
      <c r="B17" s="2"/>
      <c r="C17" s="2"/>
      <c r="D17" s="2"/>
      <c r="E17" s="2"/>
      <c r="F17" s="2"/>
      <c r="G17" s="2"/>
      <c r="H17" s="2"/>
      <c r="I17" s="4"/>
      <c r="J17" s="4"/>
      <c r="K17" s="4"/>
      <c r="L17" s="2"/>
      <c r="M17" s="2"/>
      <c r="N17" s="2"/>
      <c r="O17" s="2"/>
      <c r="P17" s="2"/>
      <c r="Q17" s="2"/>
      <c r="R17" s="2"/>
      <c r="S17" s="2"/>
      <c r="T17" s="2"/>
    </row>
    <row r="18" spans="1:20" ht="23.25">
      <c r="A18" s="2" t="s">
        <v>159</v>
      </c>
      <c r="B18" s="2"/>
      <c r="C18" s="2"/>
      <c r="D18" s="2"/>
      <c r="E18" s="2"/>
      <c r="F18" s="2"/>
      <c r="G18" s="2"/>
      <c r="H18" s="2"/>
      <c r="I18" s="4"/>
      <c r="J18" s="4"/>
      <c r="K18" s="4"/>
      <c r="L18" s="2"/>
      <c r="M18" s="2"/>
      <c r="N18" s="2"/>
      <c r="O18" s="2"/>
      <c r="P18" s="2"/>
      <c r="Q18" s="2"/>
      <c r="R18" s="2"/>
      <c r="S18" s="2"/>
      <c r="T18" s="2"/>
    </row>
    <row r="19" spans="1:20" ht="23.25">
      <c r="A19" s="2"/>
      <c r="B19" s="2">
        <v>1</v>
      </c>
      <c r="C19" s="2" t="s">
        <v>76</v>
      </c>
      <c r="D19" s="2"/>
      <c r="E19" s="2"/>
      <c r="F19" s="2"/>
      <c r="G19" s="2"/>
      <c r="H19" s="2"/>
      <c r="I19" s="4"/>
      <c r="J19" s="4"/>
      <c r="K19" s="78">
        <v>4240054.34</v>
      </c>
      <c r="L19" s="2"/>
      <c r="M19" s="2"/>
      <c r="N19" s="2"/>
      <c r="O19" s="2"/>
      <c r="P19" s="2"/>
      <c r="Q19" s="2"/>
      <c r="R19" s="2"/>
      <c r="S19" s="2"/>
      <c r="T19" s="2"/>
    </row>
    <row r="20" spans="1:20" ht="23.25">
      <c r="A20" s="2"/>
      <c r="B20" s="2">
        <v>2</v>
      </c>
      <c r="C20" s="2" t="s">
        <v>77</v>
      </c>
      <c r="D20" s="2"/>
      <c r="E20" s="2"/>
      <c r="F20" s="2"/>
      <c r="G20" s="2"/>
      <c r="H20" s="2"/>
      <c r="I20" s="4"/>
      <c r="J20" s="4"/>
      <c r="K20" s="78">
        <v>5690.42</v>
      </c>
      <c r="L20" s="2"/>
      <c r="M20" s="2"/>
      <c r="N20" s="2"/>
      <c r="O20" s="2"/>
      <c r="P20" s="2"/>
      <c r="Q20" s="2"/>
      <c r="R20" s="2"/>
      <c r="S20" s="2"/>
      <c r="T20" s="2"/>
    </row>
    <row r="21" spans="1:20" ht="23.25">
      <c r="A21" s="2"/>
      <c r="B21" s="2">
        <v>3</v>
      </c>
      <c r="C21" s="2" t="s">
        <v>78</v>
      </c>
      <c r="D21" s="2"/>
      <c r="E21" s="2"/>
      <c r="F21" s="2"/>
      <c r="G21" s="2"/>
      <c r="H21" s="2"/>
      <c r="I21" s="4"/>
      <c r="J21" s="4"/>
      <c r="K21" s="78">
        <v>5000</v>
      </c>
      <c r="L21" s="2"/>
      <c r="M21" s="2"/>
      <c r="N21" s="2"/>
      <c r="O21" s="2"/>
      <c r="P21" s="2"/>
      <c r="Q21" s="2"/>
      <c r="R21" s="2"/>
      <c r="S21" s="2"/>
      <c r="T21" s="2"/>
    </row>
    <row r="22" spans="1:20" ht="23.25">
      <c r="A22" s="2"/>
      <c r="B22" s="2">
        <v>4</v>
      </c>
      <c r="C22" s="2" t="s">
        <v>143</v>
      </c>
      <c r="D22" s="2"/>
      <c r="E22" s="2"/>
      <c r="F22" s="2"/>
      <c r="G22" s="2"/>
      <c r="H22" s="2"/>
      <c r="I22" s="4"/>
      <c r="J22" s="4"/>
      <c r="K22" s="78">
        <v>188674</v>
      </c>
      <c r="L22" s="2"/>
      <c r="M22" s="2"/>
      <c r="N22" s="2"/>
      <c r="O22" s="2"/>
      <c r="P22" s="2"/>
      <c r="Q22" s="2"/>
      <c r="R22" s="2"/>
      <c r="S22" s="2"/>
      <c r="T22" s="2"/>
    </row>
    <row r="23" spans="1:20" ht="23.25">
      <c r="A23" s="2"/>
      <c r="B23" s="2">
        <v>5</v>
      </c>
      <c r="C23" s="2" t="s">
        <v>142</v>
      </c>
      <c r="D23" s="2"/>
      <c r="E23" s="2"/>
      <c r="F23" s="2"/>
      <c r="G23" s="2"/>
      <c r="H23" s="2"/>
      <c r="I23" s="4"/>
      <c r="J23" s="4"/>
      <c r="K23" s="78">
        <v>188674</v>
      </c>
      <c r="L23" s="2"/>
      <c r="M23" s="2"/>
      <c r="N23" s="2"/>
      <c r="O23" s="2"/>
      <c r="P23" s="2"/>
      <c r="Q23" s="2"/>
      <c r="R23" s="2"/>
      <c r="S23" s="2"/>
      <c r="T23" s="2"/>
    </row>
    <row r="24" spans="1:20" ht="23.25">
      <c r="A24" s="2"/>
      <c r="B24" s="2">
        <v>6</v>
      </c>
      <c r="C24" s="2" t="s">
        <v>89</v>
      </c>
      <c r="D24" s="2"/>
      <c r="E24" s="2"/>
      <c r="F24" s="2"/>
      <c r="G24" s="2"/>
      <c r="H24" s="2"/>
      <c r="I24" s="4"/>
      <c r="J24" s="4"/>
      <c r="K24" s="78">
        <v>11215134.81</v>
      </c>
      <c r="L24" s="2"/>
      <c r="M24" s="2"/>
      <c r="N24" s="2"/>
      <c r="O24" s="2"/>
      <c r="P24" s="2"/>
      <c r="Q24" s="2"/>
      <c r="R24" s="2"/>
      <c r="S24" s="2"/>
      <c r="T24" s="2"/>
    </row>
    <row r="25" spans="1:20" ht="23.25">
      <c r="A25" s="2"/>
      <c r="B25" s="2">
        <v>7</v>
      </c>
      <c r="C25" s="2" t="s">
        <v>160</v>
      </c>
      <c r="D25" s="2"/>
      <c r="E25" s="2"/>
      <c r="F25" s="2"/>
      <c r="G25" s="2"/>
      <c r="H25" s="2"/>
      <c r="I25" s="4"/>
      <c r="J25" s="4"/>
      <c r="K25" s="78">
        <v>7102000</v>
      </c>
      <c r="L25" s="2"/>
      <c r="M25" s="2"/>
      <c r="N25" s="2"/>
      <c r="O25" s="2"/>
      <c r="P25" s="2"/>
      <c r="Q25" s="2"/>
      <c r="R25" s="2"/>
      <c r="S25" s="2"/>
      <c r="T25" s="2"/>
    </row>
    <row r="26" spans="1:20" ht="23.25">
      <c r="A26" s="2"/>
      <c r="B26" s="2">
        <v>8</v>
      </c>
      <c r="C26" s="2" t="s">
        <v>79</v>
      </c>
      <c r="D26" s="2"/>
      <c r="E26" s="2"/>
      <c r="F26" s="2"/>
      <c r="G26" s="2"/>
      <c r="H26" s="2"/>
      <c r="I26" s="2"/>
      <c r="J26" s="2"/>
      <c r="K26" s="4">
        <v>2013308.07</v>
      </c>
      <c r="L26" s="2"/>
      <c r="M26" s="2"/>
      <c r="N26" s="2"/>
      <c r="O26" s="2"/>
      <c r="P26" s="2"/>
      <c r="Q26" s="2"/>
      <c r="R26" s="2"/>
      <c r="S26" s="2"/>
      <c r="T26" s="2"/>
    </row>
    <row r="27" spans="1:20" ht="24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7">
        <f>SUM(K19:K26)</f>
        <v>24958535.64</v>
      </c>
      <c r="L27" s="2"/>
      <c r="M27" s="2"/>
      <c r="N27" s="2"/>
      <c r="O27" s="2"/>
      <c r="P27" s="2"/>
      <c r="Q27" s="2"/>
      <c r="R27" s="2"/>
      <c r="S27" s="2"/>
      <c r="T27" s="2"/>
    </row>
    <row r="28" spans="1:20" ht="24" thickTop="1">
      <c r="A28" s="2"/>
      <c r="B28" s="2"/>
      <c r="C28" s="2"/>
      <c r="D28" s="2"/>
      <c r="E28" s="2"/>
      <c r="F28" s="2"/>
      <c r="G28" s="2"/>
      <c r="H28" s="2"/>
      <c r="I28" s="2"/>
      <c r="J28" s="2"/>
      <c r="K28" s="4"/>
      <c r="L28" s="2"/>
      <c r="M28" s="2"/>
      <c r="N28" s="2"/>
      <c r="O28" s="2"/>
      <c r="P28" s="2"/>
      <c r="Q28" s="2"/>
      <c r="R28" s="2"/>
      <c r="S28" s="2"/>
      <c r="T28" s="2"/>
    </row>
    <row r="29" spans="1:20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4"/>
      <c r="L29" s="2"/>
      <c r="M29" s="2"/>
      <c r="N29" s="2"/>
      <c r="O29" s="2"/>
      <c r="P29" s="2"/>
      <c r="Q29" s="2"/>
      <c r="R29" s="2"/>
      <c r="S29" s="2"/>
      <c r="T29" s="2"/>
    </row>
    <row r="30" spans="1:20" ht="23.25">
      <c r="A30" s="28" t="s">
        <v>116</v>
      </c>
      <c r="B30" s="57"/>
      <c r="C30" s="2" t="s">
        <v>161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23.25">
      <c r="A31" s="2"/>
      <c r="B31" s="2"/>
      <c r="C31" s="2" t="s">
        <v>162</v>
      </c>
      <c r="D31" s="2"/>
      <c r="E31" s="2"/>
      <c r="F31" s="2"/>
      <c r="G31" s="2"/>
      <c r="H31" s="2"/>
      <c r="I31" s="2"/>
      <c r="J31" s="4">
        <v>1830000</v>
      </c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23.25">
      <c r="A32" s="2"/>
      <c r="B32" s="2"/>
      <c r="C32" s="2" t="s">
        <v>163</v>
      </c>
      <c r="D32" s="2"/>
      <c r="E32" s="2"/>
      <c r="F32" s="2"/>
      <c r="G32" s="2"/>
      <c r="H32" s="2"/>
      <c r="I32" s="2"/>
      <c r="J32" s="4">
        <v>843000</v>
      </c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23.25">
      <c r="A33" s="2"/>
      <c r="B33" s="2"/>
      <c r="C33" s="2" t="s">
        <v>164</v>
      </c>
      <c r="D33" s="2"/>
      <c r="E33" s="2"/>
      <c r="F33" s="2"/>
      <c r="G33" s="2"/>
      <c r="H33" s="2"/>
      <c r="I33" s="2"/>
      <c r="J33" s="4">
        <v>3459000</v>
      </c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23.25">
      <c r="A34" s="2"/>
      <c r="B34" s="2"/>
      <c r="C34" s="2" t="s">
        <v>165</v>
      </c>
      <c r="D34" s="2"/>
      <c r="E34" s="2"/>
      <c r="F34" s="2"/>
      <c r="G34" s="2"/>
      <c r="H34" s="2"/>
      <c r="I34" s="2"/>
      <c r="J34" s="4">
        <v>970000</v>
      </c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24" thickBot="1">
      <c r="A35" s="2"/>
      <c r="B35" s="2"/>
      <c r="C35" s="2"/>
      <c r="D35" s="2"/>
      <c r="E35" s="2"/>
      <c r="F35" s="2"/>
      <c r="G35" s="2"/>
      <c r="H35" s="2"/>
      <c r="I35" s="2"/>
      <c r="J35" s="91">
        <f>SUM(J31:J34)</f>
        <v>7102000</v>
      </c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24" thickTop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23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23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23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23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23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23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23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23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23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23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23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23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23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23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23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23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23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23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23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23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23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23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23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23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23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23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23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23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23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23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23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23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23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23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23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23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23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23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23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23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23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23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23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23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23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23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23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23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23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23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23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23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23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23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23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23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23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23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23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23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23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23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23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23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23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23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23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23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23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23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23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23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23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23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23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23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23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23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23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23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</sheetData>
  <sheetProtection/>
  <mergeCells count="3">
    <mergeCell ref="A2:K2"/>
    <mergeCell ref="A3:K3"/>
    <mergeCell ref="A4:K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6">
      <selection activeCell="D12" sqref="D12"/>
    </sheetView>
  </sheetViews>
  <sheetFormatPr defaultColWidth="9.140625" defaultRowHeight="12.75"/>
  <cols>
    <col min="1" max="1" width="11.421875" style="0" customWidth="1"/>
    <col min="2" max="2" width="38.7109375" style="0" customWidth="1"/>
    <col min="3" max="3" width="15.421875" style="0" customWidth="1"/>
    <col min="4" max="4" width="13.140625" style="0" customWidth="1"/>
    <col min="5" max="5" width="13.421875" style="0" customWidth="1"/>
    <col min="6" max="6" width="14.7109375" style="0" customWidth="1"/>
    <col min="7" max="7" width="14.57421875" style="0" customWidth="1"/>
    <col min="8" max="8" width="13.28125" style="0" customWidth="1"/>
    <col min="9" max="9" width="28.28125" style="0" customWidth="1"/>
    <col min="10" max="10" width="14.7109375" style="0" customWidth="1"/>
    <col min="11" max="11" width="15.421875" style="0" customWidth="1"/>
  </cols>
  <sheetData>
    <row r="1" ht="21.75" customHeight="1">
      <c r="I1" s="46" t="s">
        <v>104</v>
      </c>
    </row>
    <row r="2" spans="1:20" ht="29.25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2"/>
      <c r="K2" s="10"/>
      <c r="L2" s="2"/>
      <c r="M2" s="2"/>
      <c r="N2" s="2"/>
      <c r="O2" s="2"/>
      <c r="P2" s="2"/>
      <c r="Q2" s="2"/>
      <c r="R2" s="2"/>
      <c r="S2" s="2"/>
      <c r="T2" s="2"/>
    </row>
    <row r="3" spans="1:20" ht="29.25">
      <c r="A3" s="120" t="s">
        <v>92</v>
      </c>
      <c r="B3" s="120"/>
      <c r="C3" s="120"/>
      <c r="D3" s="120"/>
      <c r="E3" s="120"/>
      <c r="F3" s="120"/>
      <c r="G3" s="120"/>
      <c r="H3" s="120"/>
      <c r="I3" s="120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9.25">
      <c r="A4" s="121" t="s">
        <v>167</v>
      </c>
      <c r="B4" s="121"/>
      <c r="C4" s="121"/>
      <c r="D4" s="121"/>
      <c r="E4" s="121"/>
      <c r="F4" s="121"/>
      <c r="G4" s="121"/>
      <c r="H4" s="121"/>
      <c r="I4" s="121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 customHeight="1">
      <c r="A5" s="47"/>
      <c r="B5" s="47"/>
      <c r="C5" s="48"/>
      <c r="D5" s="48"/>
      <c r="E5" s="47"/>
      <c r="F5" s="47"/>
      <c r="G5" s="48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23.25">
      <c r="A6" s="14" t="s">
        <v>32</v>
      </c>
      <c r="B6" s="118" t="s">
        <v>94</v>
      </c>
      <c r="C6" s="104" t="s">
        <v>95</v>
      </c>
      <c r="D6" s="104"/>
      <c r="E6" s="118" t="s">
        <v>98</v>
      </c>
      <c r="F6" s="118" t="s">
        <v>99</v>
      </c>
      <c r="G6" s="43" t="s">
        <v>100</v>
      </c>
      <c r="H6" s="118" t="s">
        <v>101</v>
      </c>
      <c r="I6" s="118" t="s">
        <v>102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3.25">
      <c r="A7" s="15" t="s">
        <v>93</v>
      </c>
      <c r="B7" s="119"/>
      <c r="C7" s="43" t="s">
        <v>96</v>
      </c>
      <c r="D7" s="43" t="s">
        <v>97</v>
      </c>
      <c r="E7" s="119"/>
      <c r="F7" s="119"/>
      <c r="G7" s="43" t="s">
        <v>172</v>
      </c>
      <c r="H7" s="119"/>
      <c r="I7" s="119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23.25">
      <c r="A8" s="39"/>
      <c r="B8" s="41" t="s">
        <v>103</v>
      </c>
      <c r="C8" s="16"/>
      <c r="D8" s="16"/>
      <c r="E8" s="16"/>
      <c r="F8" s="16"/>
      <c r="G8" s="16"/>
      <c r="H8" s="16"/>
      <c r="I8" s="37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3.25">
      <c r="A9" s="86" t="s">
        <v>171</v>
      </c>
      <c r="B9" s="38" t="s">
        <v>166</v>
      </c>
      <c r="C9" s="21">
        <v>496000</v>
      </c>
      <c r="D9" s="21">
        <v>0</v>
      </c>
      <c r="E9" s="21">
        <v>496000</v>
      </c>
      <c r="F9" s="21">
        <v>496000</v>
      </c>
      <c r="G9" s="21">
        <v>0</v>
      </c>
      <c r="H9" s="21">
        <v>0</v>
      </c>
      <c r="I9" s="44" t="s">
        <v>168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3.25">
      <c r="A10" s="20"/>
      <c r="B10" s="38" t="s">
        <v>170</v>
      </c>
      <c r="C10" s="21"/>
      <c r="D10" s="21"/>
      <c r="E10" s="21"/>
      <c r="F10" s="21"/>
      <c r="G10" s="21"/>
      <c r="H10" s="21"/>
      <c r="I10" s="44" t="s">
        <v>169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6.25">
      <c r="A11" s="86" t="s">
        <v>171</v>
      </c>
      <c r="B11" s="38" t="s">
        <v>173</v>
      </c>
      <c r="C11" s="21">
        <v>1830000</v>
      </c>
      <c r="D11" s="21"/>
      <c r="E11" s="21"/>
      <c r="F11" s="21"/>
      <c r="G11" s="21">
        <v>1830000</v>
      </c>
      <c r="H11" s="21"/>
      <c r="I11" s="95" t="s">
        <v>177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26.25">
      <c r="A12" s="86" t="s">
        <v>171</v>
      </c>
      <c r="B12" s="93" t="s">
        <v>174</v>
      </c>
      <c r="C12" s="21">
        <v>843000</v>
      </c>
      <c r="D12" s="21"/>
      <c r="E12" s="21"/>
      <c r="F12" s="21"/>
      <c r="G12" s="21">
        <v>843000</v>
      </c>
      <c r="H12" s="21"/>
      <c r="I12" s="95" t="s">
        <v>177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26.25">
      <c r="A13" s="86" t="s">
        <v>171</v>
      </c>
      <c r="B13" s="92" t="s">
        <v>175</v>
      </c>
      <c r="C13" s="21">
        <v>3459000</v>
      </c>
      <c r="D13" s="21"/>
      <c r="E13" s="21"/>
      <c r="F13" s="21"/>
      <c r="G13" s="21"/>
      <c r="H13" s="21">
        <v>3459000</v>
      </c>
      <c r="I13" s="95" t="s">
        <v>177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6.25">
      <c r="A14" s="86" t="s">
        <v>171</v>
      </c>
      <c r="B14" s="92" t="s">
        <v>176</v>
      </c>
      <c r="C14" s="21">
        <v>970000</v>
      </c>
      <c r="D14" s="21"/>
      <c r="E14" s="21"/>
      <c r="F14" s="21"/>
      <c r="G14" s="21"/>
      <c r="H14" s="21">
        <v>970000</v>
      </c>
      <c r="I14" s="95" t="s">
        <v>177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23.25">
      <c r="A15" s="20"/>
      <c r="B15" s="42"/>
      <c r="C15" s="21"/>
      <c r="D15" s="21"/>
      <c r="E15" s="21"/>
      <c r="F15" s="21"/>
      <c r="G15" s="21"/>
      <c r="H15" s="21"/>
      <c r="I15" s="4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23.25">
      <c r="A16" s="20"/>
      <c r="B16" s="38"/>
      <c r="C16" s="21"/>
      <c r="D16" s="21"/>
      <c r="E16" s="21"/>
      <c r="F16" s="21"/>
      <c r="G16" s="21"/>
      <c r="H16" s="21"/>
      <c r="I16" s="4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23.25">
      <c r="A17" s="20"/>
      <c r="B17" s="38"/>
      <c r="C17" s="17"/>
      <c r="D17" s="17"/>
      <c r="E17" s="17"/>
      <c r="F17" s="17"/>
      <c r="G17" s="17"/>
      <c r="H17" s="17"/>
      <c r="I17" s="4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23.25">
      <c r="A18" s="20"/>
      <c r="B18" s="38"/>
      <c r="C18" s="17"/>
      <c r="D18" s="17"/>
      <c r="E18" s="17"/>
      <c r="F18" s="17"/>
      <c r="G18" s="17"/>
      <c r="H18" s="17"/>
      <c r="I18" s="4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90" customFormat="1" ht="23.25">
      <c r="A19" s="87"/>
      <c r="B19" s="88"/>
      <c r="C19" s="89">
        <f>SUM(C8:C18)</f>
        <v>7598000</v>
      </c>
      <c r="D19" s="89"/>
      <c r="E19" s="89">
        <f>SUM(E9:E18)</f>
        <v>496000</v>
      </c>
      <c r="F19" s="89">
        <f>SUM(F9:F18)</f>
        <v>496000</v>
      </c>
      <c r="G19" s="89">
        <f>SUM(G9:G18)</f>
        <v>2673000</v>
      </c>
      <c r="H19" s="89">
        <f>SUM(H9:H18)</f>
        <v>4429000</v>
      </c>
      <c r="I19" s="94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23.25">
      <c r="A20" s="3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23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23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23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23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23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23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23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23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23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23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23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23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23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23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23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23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23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23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23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</sheetData>
  <sheetProtection/>
  <mergeCells count="9">
    <mergeCell ref="I6:I7"/>
    <mergeCell ref="A2:I2"/>
    <mergeCell ref="A3:I3"/>
    <mergeCell ref="A4:I4"/>
    <mergeCell ref="B6:B7"/>
    <mergeCell ref="C6:D6"/>
    <mergeCell ref="E6:E7"/>
    <mergeCell ref="F6:F7"/>
    <mergeCell ref="H6:H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</dc:creator>
  <cp:keywords/>
  <dc:description/>
  <cp:lastModifiedBy>Corporate Edition</cp:lastModifiedBy>
  <cp:lastPrinted>2016-12-16T04:11:01Z</cp:lastPrinted>
  <dcterms:created xsi:type="dcterms:W3CDTF">2011-10-18T06:52:51Z</dcterms:created>
  <dcterms:modified xsi:type="dcterms:W3CDTF">2017-06-28T14:51:54Z</dcterms:modified>
  <cp:category/>
  <cp:version/>
  <cp:contentType/>
  <cp:contentStatus/>
</cp:coreProperties>
</file>